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оадресно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<sst xmlns="http://schemas.openxmlformats.org/spreadsheetml/2006/main" count="165" uniqueCount="96">
  <si>
    <t xml:space="preserve">План текущего ремонта на 2026 год по адресу:</t>
  </si>
  <si>
    <t xml:space="preserve">№ п/п</t>
  </si>
  <si>
    <t xml:space="preserve">Наименование работ</t>
  </si>
  <si>
    <t xml:space="preserve">Ед. изм.</t>
  </si>
  <si>
    <t xml:space="preserve">ул.Полевая, д.9</t>
  </si>
  <si>
    <t xml:space="preserve">I.</t>
  </si>
  <si>
    <t xml:space="preserve">ОБЩЕСТРОИТЕЛЬНЫЕ РАБОТЫ</t>
  </si>
  <si>
    <t xml:space="preserve">т.руб.</t>
  </si>
  <si>
    <t xml:space="preserve">Ремонт кровли (А.П.)</t>
  </si>
  <si>
    <t xml:space="preserve">к-во домов</t>
  </si>
  <si>
    <t xml:space="preserve">т.кв.м</t>
  </si>
  <si>
    <t xml:space="preserve">в том числе,</t>
  </si>
  <si>
    <t xml:space="preserve">1.1</t>
  </si>
  <si>
    <t xml:space="preserve">жесткой</t>
  </si>
  <si>
    <t xml:space="preserve">1.2</t>
  </si>
  <si>
    <t xml:space="preserve">мягкой</t>
  </si>
  <si>
    <t xml:space="preserve">2.</t>
  </si>
  <si>
    <t xml:space="preserve">Нормализация ТВР чердачных помещений, (А.П.)</t>
  </si>
  <si>
    <t xml:space="preserve">3</t>
  </si>
  <si>
    <t xml:space="preserve">Герметизация стыков стеновых панелей</t>
  </si>
  <si>
    <t xml:space="preserve">т.п.м</t>
  </si>
  <si>
    <t xml:space="preserve">4</t>
  </si>
  <si>
    <t xml:space="preserve">Ремонт отделки фасада</t>
  </si>
  <si>
    <t xml:space="preserve">5</t>
  </si>
  <si>
    <t xml:space="preserve">Косметический ремонт лестничных клеток (А.П.)</t>
  </si>
  <si>
    <t xml:space="preserve">л/кл</t>
  </si>
  <si>
    <t xml:space="preserve">6</t>
  </si>
  <si>
    <t xml:space="preserve">Восстановление отделки стен, потолков технических помещений</t>
  </si>
  <si>
    <t xml:space="preserve">7</t>
  </si>
  <si>
    <t xml:space="preserve">Замена, восстановление отдельных участков полов, ступеней МОП и технических помещений</t>
  </si>
  <si>
    <t xml:space="preserve">8</t>
  </si>
  <si>
    <t xml:space="preserve">Замена и ремонт водосточных труб </t>
  </si>
  <si>
    <t xml:space="preserve">шт.</t>
  </si>
  <si>
    <t xml:space="preserve">9</t>
  </si>
  <si>
    <t xml:space="preserve">Замена водосточных труб на антивандальные</t>
  </si>
  <si>
    <t xml:space="preserve">10</t>
  </si>
  <si>
    <t xml:space="preserve">Ремонт отмостки </t>
  </si>
  <si>
    <t xml:space="preserve">тыс.кв.м</t>
  </si>
  <si>
    <t xml:space="preserve">11</t>
  </si>
  <si>
    <t xml:space="preserve">Замена и ремонт дверных заполнений  </t>
  </si>
  <si>
    <t xml:space="preserve">12</t>
  </si>
  <si>
    <t xml:space="preserve">Замена и установка металлических дверей, решеток</t>
  </si>
  <si>
    <t xml:space="preserve">13</t>
  </si>
  <si>
    <t xml:space="preserve">Замена и восстановление оконных заполнений</t>
  </si>
  <si>
    <t xml:space="preserve">14</t>
  </si>
  <si>
    <t xml:space="preserve">Ремонт балконов, козырьков в подъезды, подвалы, над балконами верхних этажей</t>
  </si>
  <si>
    <t xml:space="preserve">15</t>
  </si>
  <si>
    <t xml:space="preserve">Ремонт мусоропроводов (шиберов, стволов, клапанов), всего</t>
  </si>
  <si>
    <t xml:space="preserve">16</t>
  </si>
  <si>
    <t xml:space="preserve">Ремонт печей</t>
  </si>
  <si>
    <t xml:space="preserve">17</t>
  </si>
  <si>
    <t xml:space="preserve">Устранение местных деформаций, усиление, восстановление поврежденных участков фундаментов</t>
  </si>
  <si>
    <t xml:space="preserve">18</t>
  </si>
  <si>
    <t xml:space="preserve">Ремонт приямков, входов в подвалы</t>
  </si>
  <si>
    <t xml:space="preserve">19</t>
  </si>
  <si>
    <t xml:space="preserve">Ремонт и замена дефлекторов, оголовков труб</t>
  </si>
  <si>
    <t xml:space="preserve">20</t>
  </si>
  <si>
    <t xml:space="preserve">Замена и восстановление работоспособности внутридомовой системы вентиляции</t>
  </si>
  <si>
    <t xml:space="preserve">тыс.п.м</t>
  </si>
  <si>
    <t xml:space="preserve">21</t>
  </si>
  <si>
    <t xml:space="preserve">Ремонт и восстановление разрушенных участков тротуаров, проездов, дорожек</t>
  </si>
  <si>
    <t xml:space="preserve">22</t>
  </si>
  <si>
    <t xml:space="preserve">Замена почтовых ящиков</t>
  </si>
  <si>
    <t xml:space="preserve">II.</t>
  </si>
  <si>
    <t xml:space="preserve">САНИТАРНО-ТЕХНИЧЕСКИЕ РАБОТЫ</t>
  </si>
  <si>
    <t xml:space="preserve">23</t>
  </si>
  <si>
    <t xml:space="preserve">Ремонт трубопроводов, всего, в том числе:</t>
  </si>
  <si>
    <t xml:space="preserve">23.1</t>
  </si>
  <si>
    <t xml:space="preserve">ГВС</t>
  </si>
  <si>
    <t xml:space="preserve">т.п.м.</t>
  </si>
  <si>
    <t xml:space="preserve">23.2</t>
  </si>
  <si>
    <t xml:space="preserve">ХВС</t>
  </si>
  <si>
    <t xml:space="preserve">23.3</t>
  </si>
  <si>
    <t xml:space="preserve">теплоснабжения</t>
  </si>
  <si>
    <t xml:space="preserve">23.4</t>
  </si>
  <si>
    <t xml:space="preserve">систем канализации </t>
  </si>
  <si>
    <t xml:space="preserve">24</t>
  </si>
  <si>
    <t xml:space="preserve">Замена отопительных приборов</t>
  </si>
  <si>
    <t xml:space="preserve">25</t>
  </si>
  <si>
    <t xml:space="preserve">Замена и ремонт запорной арматуры систем Ц/О, ГВС, ХВС </t>
  </si>
  <si>
    <t xml:space="preserve">III.</t>
  </si>
  <si>
    <t xml:space="preserve">ЭЛЕКТРОМОНТАЖНЫЕ РАБОТЫ</t>
  </si>
  <si>
    <t xml:space="preserve">Замена и ремонт электропроводки </t>
  </si>
  <si>
    <t xml:space="preserve">Замена и ремонт аппаратов защиты, замена установочной арматуры</t>
  </si>
  <si>
    <t xml:space="preserve">28</t>
  </si>
  <si>
    <t xml:space="preserve">Ремонт ГРЩ ВУ, ВРУ, ЭЩ и т.д.</t>
  </si>
  <si>
    <t xml:space="preserve">IV.</t>
  </si>
  <si>
    <t xml:space="preserve">РАБОТЫ ВЫПОЛНЯЕМЫЕ СПЕЦИАЛИЗИРОВАННЫМИ ОРГАНИЗАЦИЯМИ</t>
  </si>
  <si>
    <t xml:space="preserve">29</t>
  </si>
  <si>
    <r>
      <rPr>
        <b val="true"/>
        <sz val="11"/>
        <rFont val="Times New Roman Cyr"/>
        <family val="1"/>
        <charset val="204"/>
      </rPr>
      <t xml:space="preserve">Антисептирование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</si>
  <si>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30</t>
  </si>
  <si>
    <r>
      <rPr>
        <b val="true"/>
        <sz val="11"/>
        <rFont val="Times New Roman Cyr"/>
        <family val="1"/>
        <charset val="204"/>
      </rPr>
      <t xml:space="preserve">Антиперирование</t>
    </r>
    <r>
      <rPr>
        <sz val="11"/>
        <rFont val="Times New Roman Cyr"/>
        <family val="1"/>
        <charset val="204"/>
      </rPr>
      <t xml:space="preserve"> деревянной стропильной системы</t>
    </r>
  </si>
  <si>
    <t xml:space="preserve">31</t>
  </si>
  <si>
    <t xml:space="preserve">Аварийно-восстановительные работы</t>
  </si>
  <si>
    <t xml:space="preserve">ИТОГО ПО ТЕКУЩЕМУ РЕМОНТУ:</t>
  </si>
  <si>
    <t xml:space="preserve">Ген. директор ООО «УК ЕВРОДОМ СЕРВИС»                 Долгополик В.И.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</si>
</sst>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-* #,##0.00_р_._-;\-* #,##0.00_р_._-;_-* \-??_р_._-;_-@_-"/>
    <numFmt numFmtId="166" formatCode="@"/>
    <numFmt numFmtId="167" formatCode="0.000"/>
    <numFmt numFmtId="168" formatCode="0"/>
    <numFmt numFmtId="169" formatCode="0.00"/>
  </numFmts>
  <fonts count="17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yr"/>
      <family val="0"/>
      <charset val="204"/>
    </font>
    <font>
      <sz val="10"/>
      <name val="Arial Cyr"/>
      <family val="2"/>
      <charset val="204"/>
    </font>
    <font>
      <b val="true"/>
      <sz val="14"/>
      <name val="Times New Roman Cyr"/>
      <family val="1"/>
      <charset val="204"/>
    </font>
    <font>
      <sz val="10"/>
      <name val="Times New Roman Cyr"/>
      <family val="1"/>
      <charset val="204"/>
    </font>
    <font>
      <b val="true"/>
      <sz val="10"/>
      <name val="Times New Roman Cyr"/>
      <family val="1"/>
      <charset val="204"/>
    </font>
    <font>
      <b val="true"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name val="Times New Roman Cyr"/>
      <family val="1"/>
      <charset val="204"/>
    </font>
    <font>
      <b val="true"/>
      <sz val="11"/>
      <name val="Times New Roman Cyr"/>
      <family val="0"/>
      <charset val="204"/>
    </font>
    <font>
      <b val="true"/>
      <sz val="11"/>
      <name val="Times New Roman Cyr"/>
      <family val="1"/>
      <charset val="204"/>
    </font>
    <font>
      <sz val="11"/>
      <name val="Times New Roman CYR"/>
      <family val="0"/>
      <charset val="204"/>
    </font>
    <font>
      <b val="true"/>
      <sz val="11"/>
      <name val="Times New Roman"/>
      <family val="1"/>
      <charset val="204"/>
    </font>
    <font>
      <b val="true"/>
      <sz val="1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AC090"/>
        <bgColor rgb="FFFFCC99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2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3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4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3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2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4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3" fillId="5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5" fillId="0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11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3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" xfId="2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2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1" xfId="2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Финансовый 2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AC09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" activeCellId="0" sqref="E1"/>
    </sheetView>
  </sheetViews>
  <sheetFormatPr defaultColWidth="10.40625" defaultRowHeight="12.75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51.4"/>
    <col collapsed="false" customWidth="true" hidden="false" outlineLevel="0" max="3" min="3" style="0" width="12.57"/>
    <col collapsed="false" customWidth="true" hidden="false" outlineLevel="0" max="1024" min="994" style="0" width="11.52"/>
  </cols>
  <sheetData>
    <row r="1" customFormat="false" ht="17.35" hidden="false" customHeight="false" outlineLevel="0" collapsed="false">
      <c r="A1" s="1" t="s">
        <v>0</v>
      </c>
      <c r="B1" s="1"/>
      <c r="C1" s="1"/>
    </row>
    <row r="2" customFormat="false" ht="12.75" hidden="false" customHeight="false" outlineLevel="0" collapsed="false">
      <c r="A2" s="2"/>
      <c r="B2" s="3"/>
      <c r="C2" s="3"/>
      <c r="D2" s="4"/>
    </row>
    <row r="3" customFormat="false" ht="121.6" hidden="false" customHeight="true" outlineLevel="0" collapsed="false">
      <c r="A3" s="5" t="s">
        <v>1</v>
      </c>
      <c r="B3" s="6" t="s">
        <v>2</v>
      </c>
      <c r="C3" s="6" t="s">
        <v>3</v>
      </c>
      <c r="D3" s="7" t="s">
        <v>4</v>
      </c>
    </row>
    <row r="4" customFormat="false" ht="13.8" hidden="false" customHeight="true" outlineLevel="0" collapsed="false">
      <c r="A4" s="8" t="s">
        <v>5</v>
      </c>
      <c r="B4" s="9" t="s">
        <v>6</v>
      </c>
      <c r="C4" s="10" t="s">
        <v>7</v>
      </c>
      <c r="D4" s="11" t="n">
        <f aca="false">D7+D13+D15+D17+D20+D22+D24+D26+D28+D30+D32+D34+D36+D38+D40+D42+D44+D46+D48+D50+D52+D54</f>
        <v>1690.806</v>
      </c>
    </row>
    <row r="5" s="16" customFormat="true" ht="13.8" hidden="false" customHeight="true" outlineLevel="0" collapsed="false">
      <c r="A5" s="12" t="n">
        <v>1</v>
      </c>
      <c r="B5" s="13" t="s">
        <v>8</v>
      </c>
      <c r="C5" s="14" t="s">
        <v>9</v>
      </c>
      <c r="D5" s="15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s="3" customFormat="true" ht="13.8" hidden="false" customHeight="true" outlineLevel="0" collapsed="false">
      <c r="A6" s="12"/>
      <c r="B6" s="17"/>
      <c r="C6" s="18" t="s">
        <v>10</v>
      </c>
      <c r="D6" s="19" t="n">
        <f aca="false">D8+D10</f>
        <v>0</v>
      </c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3" customFormat="true" ht="13.8" hidden="false" customHeight="true" outlineLevel="0" collapsed="false">
      <c r="A7" s="12"/>
      <c r="B7" s="20" t="s">
        <v>11</v>
      </c>
      <c r="C7" s="18" t="s">
        <v>7</v>
      </c>
      <c r="D7" s="19" t="n">
        <f aca="false">D9+D11</f>
        <v>0</v>
      </c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s="3" customFormat="true" ht="13.8" hidden="false" customHeight="true" outlineLevel="0" collapsed="false">
      <c r="A8" s="21" t="s">
        <v>12</v>
      </c>
      <c r="B8" s="22" t="s">
        <v>13</v>
      </c>
      <c r="C8" s="23" t="s">
        <v>10</v>
      </c>
      <c r="D8" s="24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s="3" customFormat="true" ht="13.8" hidden="false" customHeight="true" outlineLevel="0" collapsed="false">
      <c r="A9" s="21"/>
      <c r="B9" s="22"/>
      <c r="C9" s="23" t="s">
        <v>7</v>
      </c>
      <c r="D9" s="24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s="3" customFormat="true" ht="13.8" hidden="false" customHeight="true" outlineLevel="0" collapsed="false">
      <c r="A10" s="21" t="s">
        <v>14</v>
      </c>
      <c r="B10" s="22" t="s">
        <v>15</v>
      </c>
      <c r="C10" s="23" t="s">
        <v>10</v>
      </c>
      <c r="D10" s="25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" customFormat="true" ht="13.8" hidden="false" customHeight="true" outlineLevel="0" collapsed="false">
      <c r="A11" s="21"/>
      <c r="B11" s="22"/>
      <c r="C11" s="23" t="s">
        <v>7</v>
      </c>
      <c r="D11" s="25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" customFormat="true" ht="13.8" hidden="false" customHeight="true" outlineLevel="0" collapsed="false">
      <c r="A12" s="26" t="s">
        <v>16</v>
      </c>
      <c r="B12" s="27" t="s">
        <v>17</v>
      </c>
      <c r="C12" s="28" t="s">
        <v>9</v>
      </c>
      <c r="D12" s="29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3" customFormat="true" ht="13.8" hidden="false" customHeight="true" outlineLevel="0" collapsed="false">
      <c r="A13" s="26"/>
      <c r="B13" s="27"/>
      <c r="C13" s="30" t="s">
        <v>7</v>
      </c>
      <c r="D13" s="29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3" customFormat="true" ht="13.8" hidden="false" customHeight="true" outlineLevel="0" collapsed="false">
      <c r="A14" s="21" t="s">
        <v>18</v>
      </c>
      <c r="B14" s="13" t="s">
        <v>19</v>
      </c>
      <c r="C14" s="23" t="s">
        <v>20</v>
      </c>
      <c r="D14" s="31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3" customFormat="true" ht="13.8" hidden="false" customHeight="true" outlineLevel="0" collapsed="false">
      <c r="A15" s="21"/>
      <c r="B15" s="13"/>
      <c r="C15" s="23" t="s">
        <v>7</v>
      </c>
      <c r="D15" s="31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s="3" customFormat="true" ht="13.8" hidden="false" customHeight="true" outlineLevel="0" collapsed="false">
      <c r="A16" s="21" t="s">
        <v>21</v>
      </c>
      <c r="B16" s="13" t="s">
        <v>22</v>
      </c>
      <c r="C16" s="23" t="s">
        <v>10</v>
      </c>
      <c r="D16" s="24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s="3" customFormat="true" ht="13.8" hidden="false" customHeight="true" outlineLevel="0" collapsed="false">
      <c r="A17" s="21"/>
      <c r="B17" s="13"/>
      <c r="C17" s="23" t="s">
        <v>7</v>
      </c>
      <c r="D17" s="24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s="3" customFormat="true" ht="13.8" hidden="false" customHeight="true" outlineLevel="0" collapsed="false">
      <c r="A18" s="21" t="s">
        <v>23</v>
      </c>
      <c r="B18" s="32" t="s">
        <v>24</v>
      </c>
      <c r="C18" s="23" t="s">
        <v>10</v>
      </c>
      <c r="D18" s="33" t="n">
        <v>1.33</v>
      </c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s="3" customFormat="true" ht="13.8" hidden="false" customHeight="true" outlineLevel="0" collapsed="false">
      <c r="A19" s="21"/>
      <c r="B19" s="32"/>
      <c r="C19" s="23" t="s">
        <v>25</v>
      </c>
      <c r="D19" s="34" t="n">
        <v>1</v>
      </c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s="3" customFormat="true" ht="13.8" hidden="false" customHeight="true" outlineLevel="0" collapsed="false">
      <c r="A20" s="21"/>
      <c r="B20" s="32"/>
      <c r="C20" s="23" t="s">
        <v>7</v>
      </c>
      <c r="D20" s="33" t="n">
        <v>1255</v>
      </c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3" customFormat="true" ht="13.8" hidden="false" customHeight="true" outlineLevel="0" collapsed="false">
      <c r="A21" s="21" t="s">
        <v>26</v>
      </c>
      <c r="B21" s="35" t="s">
        <v>27</v>
      </c>
      <c r="C21" s="23" t="s">
        <v>10</v>
      </c>
      <c r="D21" s="31" t="n">
        <v>0.025</v>
      </c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s="3" customFormat="true" ht="13.8" hidden="false" customHeight="true" outlineLevel="0" collapsed="false">
      <c r="A22" s="21"/>
      <c r="B22" s="35"/>
      <c r="C22" s="23" t="s">
        <v>7</v>
      </c>
      <c r="D22" s="31" t="n">
        <v>17.62</v>
      </c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s="3" customFormat="true" ht="19.5" hidden="false" customHeight="true" outlineLevel="0" collapsed="false">
      <c r="A23" s="21" t="s">
        <v>28</v>
      </c>
      <c r="B23" s="32" t="s">
        <v>29</v>
      </c>
      <c r="C23" s="23" t="s">
        <v>10</v>
      </c>
      <c r="D23" s="36" t="n">
        <v>0.06</v>
      </c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3" customFormat="true" ht="19.5" hidden="false" customHeight="true" outlineLevel="0" collapsed="false">
      <c r="A24" s="21"/>
      <c r="B24" s="32"/>
      <c r="C24" s="23" t="s">
        <v>7</v>
      </c>
      <c r="D24" s="36" t="n">
        <v>152.17</v>
      </c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s="3" customFormat="true" ht="13.8" hidden="false" customHeight="true" outlineLevel="0" collapsed="false">
      <c r="A25" s="21" t="s">
        <v>30</v>
      </c>
      <c r="B25" s="37" t="s">
        <v>31</v>
      </c>
      <c r="C25" s="23" t="s">
        <v>32</v>
      </c>
      <c r="D25" s="34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s="3" customFormat="true" ht="13.8" hidden="false" customHeight="true" outlineLevel="0" collapsed="false">
      <c r="A26" s="21"/>
      <c r="B26" s="37"/>
      <c r="C26" s="23" t="s">
        <v>7</v>
      </c>
      <c r="D26" s="34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s="3" customFormat="true" ht="13.8" hidden="false" customHeight="true" outlineLevel="0" collapsed="false">
      <c r="A27" s="21" t="s">
        <v>33</v>
      </c>
      <c r="B27" s="37" t="s">
        <v>34</v>
      </c>
      <c r="C27" s="23" t="s">
        <v>32</v>
      </c>
      <c r="D27" s="29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s="3" customFormat="true" ht="13.8" hidden="false" customHeight="true" outlineLevel="0" collapsed="false">
      <c r="A28" s="21"/>
      <c r="B28" s="37"/>
      <c r="C28" s="23" t="s">
        <v>7</v>
      </c>
      <c r="D28" s="29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s="3" customFormat="true" ht="13.8" hidden="false" customHeight="true" outlineLevel="0" collapsed="false">
      <c r="A29" s="21" t="s">
        <v>35</v>
      </c>
      <c r="B29" s="37" t="s">
        <v>36</v>
      </c>
      <c r="C29" s="23" t="s">
        <v>37</v>
      </c>
      <c r="D29" s="38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s="3" customFormat="true" ht="13.8" hidden="false" customHeight="true" outlineLevel="0" collapsed="false">
      <c r="A30" s="21"/>
      <c r="B30" s="37"/>
      <c r="C30" s="23" t="s">
        <v>7</v>
      </c>
      <c r="D30" s="36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3" customFormat="true" ht="13.8" hidden="false" customHeight="true" outlineLevel="0" collapsed="false">
      <c r="A31" s="21" t="s">
        <v>38</v>
      </c>
      <c r="B31" s="32" t="s">
        <v>39</v>
      </c>
      <c r="C31" s="23" t="s">
        <v>32</v>
      </c>
      <c r="D31" s="34" t="n">
        <v>36</v>
      </c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s="3" customFormat="true" ht="13.8" hidden="false" customHeight="true" outlineLevel="0" collapsed="false">
      <c r="A32" s="21"/>
      <c r="B32" s="32"/>
      <c r="C32" s="23" t="s">
        <v>7</v>
      </c>
      <c r="D32" s="36" t="n">
        <v>199</v>
      </c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s="3" customFormat="true" ht="13.8" hidden="false" customHeight="true" outlineLevel="0" collapsed="false">
      <c r="A33" s="21" t="s">
        <v>40</v>
      </c>
      <c r="B33" s="32" t="s">
        <v>41</v>
      </c>
      <c r="C33" s="23" t="s">
        <v>32</v>
      </c>
      <c r="D33" s="34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s="3" customFormat="true" ht="13.8" hidden="false" customHeight="true" outlineLevel="0" collapsed="false">
      <c r="A34" s="21"/>
      <c r="B34" s="32"/>
      <c r="C34" s="23" t="s">
        <v>7</v>
      </c>
      <c r="D34" s="36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s="39" customFormat="true" ht="13.8" hidden="false" customHeight="true" outlineLevel="0" collapsed="false">
      <c r="A35" s="21" t="s">
        <v>42</v>
      </c>
      <c r="B35" s="32" t="s">
        <v>43</v>
      </c>
      <c r="C35" s="23" t="s">
        <v>32</v>
      </c>
      <c r="D35" s="34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39" customFormat="true" ht="13.8" hidden="false" customHeight="true" outlineLevel="0" collapsed="false">
      <c r="A36" s="21"/>
      <c r="B36" s="32"/>
      <c r="C36" s="23" t="s">
        <v>7</v>
      </c>
      <c r="D36" s="4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s="39" customFormat="true" ht="13.8" hidden="false" customHeight="true" outlineLevel="0" collapsed="false">
      <c r="A37" s="21" t="s">
        <v>44</v>
      </c>
      <c r="B37" s="35" t="s">
        <v>45</v>
      </c>
      <c r="C37" s="23" t="s">
        <v>10</v>
      </c>
      <c r="D37" s="41" t="n">
        <v>0.031</v>
      </c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s="39" customFormat="true" ht="13.8" hidden="false" customHeight="true" outlineLevel="0" collapsed="false">
      <c r="A38" s="21"/>
      <c r="B38" s="35"/>
      <c r="C38" s="23" t="s">
        <v>7</v>
      </c>
      <c r="D38" s="31" t="n">
        <v>67.016</v>
      </c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s="39" customFormat="true" ht="13.8" hidden="false" customHeight="true" outlineLevel="0" collapsed="false">
      <c r="A39" s="21" t="s">
        <v>46</v>
      </c>
      <c r="B39" s="27" t="s">
        <v>47</v>
      </c>
      <c r="C39" s="23" t="s">
        <v>32</v>
      </c>
      <c r="D39" s="34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s="39" customFormat="true" ht="13.8" hidden="false" customHeight="true" outlineLevel="0" collapsed="false">
      <c r="A40" s="21"/>
      <c r="B40" s="27"/>
      <c r="C40" s="23" t="s">
        <v>7</v>
      </c>
      <c r="D40" s="4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s="39" customFormat="true" ht="13.8" hidden="false" customHeight="true" outlineLevel="0" collapsed="false">
      <c r="A41" s="21" t="s">
        <v>48</v>
      </c>
      <c r="B41" s="37" t="s">
        <v>49</v>
      </c>
      <c r="C41" s="23" t="s">
        <v>32</v>
      </c>
      <c r="D41" s="29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s="39" customFormat="true" ht="13.8" hidden="false" customHeight="true" outlineLevel="0" collapsed="false">
      <c r="A42" s="21"/>
      <c r="B42" s="37"/>
      <c r="C42" s="23" t="s">
        <v>7</v>
      </c>
      <c r="D42" s="29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39" customFormat="true" ht="19.45" hidden="false" customHeight="true" outlineLevel="0" collapsed="false">
      <c r="A43" s="21" t="s">
        <v>50</v>
      </c>
      <c r="B43" s="32" t="s">
        <v>51</v>
      </c>
      <c r="C43" s="23" t="s">
        <v>37</v>
      </c>
      <c r="D43" s="29"/>
      <c r="ALF43" s="0"/>
      <c r="ALG43" s="0"/>
      <c r="ALH43" s="0"/>
      <c r="ALI43" s="0"/>
      <c r="ALJ43" s="0"/>
      <c r="ALK43" s="0"/>
      <c r="ALL43" s="0"/>
      <c r="ALM43" s="0"/>
      <c r="ALN43" s="0"/>
      <c r="ALO43" s="0"/>
      <c r="ALP43" s="0"/>
      <c r="ALQ43" s="0"/>
      <c r="ALR43" s="0"/>
      <c r="ALS43" s="0"/>
      <c r="ALT43" s="0"/>
      <c r="ALU43" s="0"/>
      <c r="ALV43" s="0"/>
      <c r="ALW43" s="0"/>
      <c r="ALX43" s="0"/>
      <c r="ALY43" s="0"/>
      <c r="ALZ43" s="0"/>
      <c r="AMA43" s="0"/>
      <c r="AMB43" s="0"/>
      <c r="AMC43" s="0"/>
      <c r="AMD43" s="0"/>
      <c r="AME43" s="0"/>
      <c r="AMF43" s="0"/>
      <c r="AMG43" s="0"/>
      <c r="AMH43" s="0"/>
      <c r="AMI43" s="0"/>
      <c r="AMJ43" s="0"/>
    </row>
    <row r="44" s="39" customFormat="true" ht="19.45" hidden="false" customHeight="true" outlineLevel="0" collapsed="false">
      <c r="A44" s="21"/>
      <c r="B44" s="32"/>
      <c r="C44" s="23" t="s">
        <v>7</v>
      </c>
      <c r="D44" s="29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s="3" customFormat="true" ht="13.8" hidden="false" customHeight="true" outlineLevel="0" collapsed="false">
      <c r="A45" s="21" t="s">
        <v>52</v>
      </c>
      <c r="B45" s="32" t="s">
        <v>53</v>
      </c>
      <c r="C45" s="23" t="s">
        <v>32</v>
      </c>
      <c r="D45" s="29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s="3" customFormat="true" ht="13.8" hidden="false" customHeight="true" outlineLevel="0" collapsed="false">
      <c r="A46" s="21"/>
      <c r="B46" s="32"/>
      <c r="C46" s="23" t="s">
        <v>7</v>
      </c>
      <c r="D46" s="42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s="3" customFormat="true" ht="13.8" hidden="false" customHeight="true" outlineLevel="0" collapsed="false">
      <c r="A47" s="21" t="s">
        <v>54</v>
      </c>
      <c r="B47" s="32" t="s">
        <v>55</v>
      </c>
      <c r="C47" s="23" t="s">
        <v>32</v>
      </c>
      <c r="D47" s="29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s="3" customFormat="true" ht="13.8" hidden="false" customHeight="true" outlineLevel="0" collapsed="false">
      <c r="A48" s="21"/>
      <c r="B48" s="32"/>
      <c r="C48" s="23" t="s">
        <v>7</v>
      </c>
      <c r="D48" s="29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3" customFormat="true" ht="13.8" hidden="false" customHeight="true" outlineLevel="0" collapsed="false">
      <c r="A49" s="21" t="s">
        <v>56</v>
      </c>
      <c r="B49" s="32" t="s">
        <v>57</v>
      </c>
      <c r="C49" s="23" t="s">
        <v>58</v>
      </c>
      <c r="D49" s="29"/>
      <c r="ALF49" s="0"/>
      <c r="ALG49" s="0"/>
      <c r="ALH49" s="0"/>
      <c r="ALI49" s="0"/>
      <c r="ALJ49" s="0"/>
      <c r="ALK49" s="0"/>
      <c r="ALL49" s="0"/>
      <c r="ALM49" s="0"/>
      <c r="ALN49" s="0"/>
      <c r="ALO49" s="0"/>
      <c r="ALP49" s="0"/>
      <c r="ALQ49" s="0"/>
      <c r="ALR49" s="0"/>
      <c r="ALS49" s="0"/>
      <c r="ALT49" s="0"/>
      <c r="ALU49" s="0"/>
      <c r="ALV49" s="0"/>
      <c r="ALW49" s="0"/>
      <c r="ALX49" s="0"/>
      <c r="ALY49" s="0"/>
      <c r="ALZ49" s="0"/>
      <c r="AMA49" s="0"/>
      <c r="AMB49" s="0"/>
      <c r="AMC49" s="0"/>
      <c r="AMD49" s="0"/>
      <c r="AME49" s="0"/>
      <c r="AMF49" s="0"/>
      <c r="AMG49" s="0"/>
      <c r="AMH49" s="0"/>
      <c r="AMI49" s="0"/>
      <c r="AMJ49" s="0"/>
    </row>
    <row r="50" s="3" customFormat="true" ht="13.8" hidden="false" customHeight="true" outlineLevel="0" collapsed="false">
      <c r="A50" s="21"/>
      <c r="B50" s="32"/>
      <c r="C50" s="23" t="s">
        <v>7</v>
      </c>
      <c r="D50" s="43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s="3" customFormat="true" ht="13.8" hidden="false" customHeight="true" outlineLevel="0" collapsed="false">
      <c r="A51" s="21" t="s">
        <v>59</v>
      </c>
      <c r="B51" s="32" t="s">
        <v>60</v>
      </c>
      <c r="C51" s="23" t="s">
        <v>37</v>
      </c>
      <c r="D51" s="34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s="3" customFormat="true" ht="13.8" hidden="false" customHeight="true" outlineLevel="0" collapsed="false">
      <c r="A52" s="21"/>
      <c r="B52" s="32"/>
      <c r="C52" s="23" t="s">
        <v>7</v>
      </c>
      <c r="D52" s="33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3" customFormat="true" ht="13.8" hidden="false" customHeight="true" outlineLevel="0" collapsed="false">
      <c r="A53" s="21" t="s">
        <v>61</v>
      </c>
      <c r="B53" s="32" t="s">
        <v>62</v>
      </c>
      <c r="C53" s="23" t="s">
        <v>32</v>
      </c>
      <c r="D53" s="44"/>
      <c r="ALF53" s="0"/>
      <c r="ALG53" s="0"/>
      <c r="ALH53" s="0"/>
      <c r="ALI53" s="0"/>
      <c r="ALJ53" s="0"/>
      <c r="ALK53" s="0"/>
      <c r="ALL53" s="0"/>
      <c r="ALM53" s="0"/>
      <c r="ALN53" s="0"/>
      <c r="ALO53" s="0"/>
      <c r="ALP53" s="0"/>
      <c r="ALQ53" s="0"/>
      <c r="ALR53" s="0"/>
      <c r="ALS53" s="0"/>
      <c r="ALT53" s="0"/>
      <c r="ALU53" s="0"/>
      <c r="ALV53" s="0"/>
      <c r="ALW53" s="0"/>
      <c r="ALX53" s="0"/>
      <c r="ALY53" s="0"/>
      <c r="ALZ53" s="0"/>
      <c r="AMA53" s="0"/>
      <c r="AMB53" s="0"/>
      <c r="AMC53" s="0"/>
      <c r="AMD53" s="0"/>
      <c r="AME53" s="0"/>
      <c r="AMF53" s="0"/>
      <c r="AMG53" s="0"/>
      <c r="AMH53" s="0"/>
      <c r="AMI53" s="0"/>
      <c r="AMJ53" s="0"/>
    </row>
    <row r="54" s="3" customFormat="true" ht="13.8" hidden="false" customHeight="true" outlineLevel="0" collapsed="false">
      <c r="A54" s="21"/>
      <c r="B54" s="32"/>
      <c r="C54" s="23" t="s">
        <v>7</v>
      </c>
      <c r="D54" s="44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3" customFormat="true" ht="13.8" hidden="false" customHeight="true" outlineLevel="0" collapsed="false">
      <c r="A55" s="45" t="s">
        <v>63</v>
      </c>
      <c r="B55" s="9" t="s">
        <v>64</v>
      </c>
      <c r="C55" s="10" t="s">
        <v>7</v>
      </c>
      <c r="D55" s="46" t="n">
        <f aca="false">D57+D67+D69</f>
        <v>52.97</v>
      </c>
      <c r="ALF55" s="0"/>
      <c r="ALG55" s="0"/>
      <c r="ALH55" s="0"/>
      <c r="ALI55" s="0"/>
      <c r="ALJ55" s="0"/>
      <c r="ALK55" s="0"/>
      <c r="ALL55" s="0"/>
      <c r="ALM55" s="0"/>
      <c r="ALN55" s="0"/>
      <c r="ALO55" s="0"/>
      <c r="ALP55" s="0"/>
      <c r="ALQ55" s="0"/>
      <c r="ALR55" s="0"/>
      <c r="ALS55" s="0"/>
      <c r="ALT55" s="0"/>
      <c r="ALU55" s="0"/>
      <c r="ALV55" s="0"/>
      <c r="ALW55" s="0"/>
      <c r="ALX55" s="0"/>
      <c r="ALY55" s="0"/>
      <c r="ALZ55" s="0"/>
      <c r="AMA55" s="0"/>
      <c r="AMB55" s="0"/>
      <c r="AMC55" s="0"/>
      <c r="AMD55" s="0"/>
      <c r="AME55" s="0"/>
      <c r="AMF55" s="0"/>
      <c r="AMG55" s="0"/>
      <c r="AMH55" s="0"/>
      <c r="AMI55" s="0"/>
      <c r="AMJ55" s="0"/>
    </row>
    <row r="56" s="3" customFormat="true" ht="13.8" hidden="false" customHeight="true" outlineLevel="0" collapsed="false">
      <c r="A56" s="47" t="s">
        <v>65</v>
      </c>
      <c r="B56" s="17" t="s">
        <v>66</v>
      </c>
      <c r="C56" s="18" t="s">
        <v>20</v>
      </c>
      <c r="D56" s="48" t="n">
        <f aca="false">D58+D60+D62+D64</f>
        <v>0.008</v>
      </c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s="3" customFormat="true" ht="13.8" hidden="false" customHeight="true" outlineLevel="0" collapsed="false">
      <c r="A57" s="47"/>
      <c r="B57" s="17"/>
      <c r="C57" s="18" t="s">
        <v>7</v>
      </c>
      <c r="D57" s="48" t="n">
        <f aca="false">D59+D61+D63+D65</f>
        <v>21.06</v>
      </c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3.8" hidden="false" customHeight="true" outlineLevel="0" collapsed="false">
      <c r="A58" s="21" t="s">
        <v>67</v>
      </c>
      <c r="B58" s="22" t="s">
        <v>68</v>
      </c>
      <c r="C58" s="23" t="s">
        <v>69</v>
      </c>
      <c r="D58" s="36" t="n">
        <v>0.006</v>
      </c>
    </row>
    <row r="59" customFormat="false" ht="13.8" hidden="false" customHeight="true" outlineLevel="0" collapsed="false">
      <c r="A59" s="21"/>
      <c r="B59" s="22"/>
      <c r="C59" s="23" t="s">
        <v>7</v>
      </c>
      <c r="D59" s="36" t="n">
        <v>16.4</v>
      </c>
    </row>
    <row r="60" customFormat="false" ht="13.8" hidden="false" customHeight="true" outlineLevel="0" collapsed="false">
      <c r="A60" s="21" t="s">
        <v>70</v>
      </c>
      <c r="B60" s="22" t="s">
        <v>71</v>
      </c>
      <c r="C60" s="23" t="s">
        <v>20</v>
      </c>
      <c r="D60" s="36"/>
    </row>
    <row r="61" customFormat="false" ht="13.8" hidden="false" customHeight="true" outlineLevel="0" collapsed="false">
      <c r="A61" s="21"/>
      <c r="B61" s="22"/>
      <c r="C61" s="23" t="s">
        <v>7</v>
      </c>
      <c r="D61" s="36"/>
    </row>
    <row r="62" customFormat="false" ht="13.8" hidden="false" customHeight="true" outlineLevel="0" collapsed="false">
      <c r="A62" s="21" t="s">
        <v>72</v>
      </c>
      <c r="B62" s="22" t="s">
        <v>73</v>
      </c>
      <c r="C62" s="23" t="s">
        <v>20</v>
      </c>
      <c r="D62" s="36" t="n">
        <v>0.002</v>
      </c>
    </row>
    <row r="63" customFormat="false" ht="13.8" hidden="false" customHeight="true" outlineLevel="0" collapsed="false">
      <c r="A63" s="21"/>
      <c r="B63" s="22"/>
      <c r="C63" s="23" t="s">
        <v>7</v>
      </c>
      <c r="D63" s="36" t="n">
        <v>4.66</v>
      </c>
    </row>
    <row r="64" customFormat="false" ht="13.8" hidden="false" customHeight="true" outlineLevel="0" collapsed="false">
      <c r="A64" s="21" t="s">
        <v>74</v>
      </c>
      <c r="B64" s="22" t="s">
        <v>75</v>
      </c>
      <c r="C64" s="23" t="s">
        <v>20</v>
      </c>
      <c r="D64" s="36"/>
    </row>
    <row r="65" customFormat="false" ht="13.8" hidden="false" customHeight="true" outlineLevel="0" collapsed="false">
      <c r="A65" s="21"/>
      <c r="B65" s="22"/>
      <c r="C65" s="23" t="s">
        <v>7</v>
      </c>
      <c r="D65" s="49"/>
    </row>
    <row r="66" customFormat="false" ht="13.8" hidden="false" customHeight="true" outlineLevel="0" collapsed="false">
      <c r="A66" s="21" t="s">
        <v>76</v>
      </c>
      <c r="B66" s="37" t="s">
        <v>77</v>
      </c>
      <c r="C66" s="23" t="s">
        <v>32</v>
      </c>
      <c r="D66" s="34"/>
    </row>
    <row r="67" customFormat="false" ht="13.8" hidden="false" customHeight="true" outlineLevel="0" collapsed="false">
      <c r="A67" s="21"/>
      <c r="B67" s="37"/>
      <c r="C67" s="23" t="s">
        <v>7</v>
      </c>
      <c r="D67" s="36"/>
    </row>
    <row r="68" customFormat="false" ht="13.8" hidden="false" customHeight="true" outlineLevel="0" collapsed="false">
      <c r="A68" s="21" t="s">
        <v>78</v>
      </c>
      <c r="B68" s="32" t="s">
        <v>79</v>
      </c>
      <c r="C68" s="23" t="s">
        <v>32</v>
      </c>
      <c r="D68" s="38" t="n">
        <f aca="false">5+2+6</f>
        <v>13</v>
      </c>
    </row>
    <row r="69" customFormat="false" ht="13.8" hidden="false" customHeight="true" outlineLevel="0" collapsed="false">
      <c r="A69" s="21"/>
      <c r="B69" s="32"/>
      <c r="C69" s="23" t="s">
        <v>7</v>
      </c>
      <c r="D69" s="36" t="n">
        <f aca="false">8.808+3.29+19.812</f>
        <v>31.91</v>
      </c>
    </row>
    <row r="70" s="3" customFormat="true" ht="13.8" hidden="false" customHeight="true" outlineLevel="0" collapsed="false">
      <c r="A70" s="8" t="s">
        <v>80</v>
      </c>
      <c r="B70" s="9" t="s">
        <v>81</v>
      </c>
      <c r="C70" s="10" t="s">
        <v>7</v>
      </c>
      <c r="D70" s="46" t="n">
        <f aca="false">D72+D74+D76</f>
        <v>61.96</v>
      </c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s="3" customFormat="true" ht="13.8" hidden="false" customHeight="true" outlineLevel="0" collapsed="false">
      <c r="A71" s="50" t="n">
        <v>26</v>
      </c>
      <c r="B71" s="37" t="s">
        <v>82</v>
      </c>
      <c r="C71" s="23" t="s">
        <v>20</v>
      </c>
      <c r="D71" s="31" t="n">
        <v>0.015</v>
      </c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s="3" customFormat="true" ht="13.8" hidden="false" customHeight="true" outlineLevel="0" collapsed="false">
      <c r="A72" s="50"/>
      <c r="B72" s="37"/>
      <c r="C72" s="23" t="s">
        <v>7</v>
      </c>
      <c r="D72" s="31" t="n">
        <v>6.79</v>
      </c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s="3" customFormat="true" ht="13.8" hidden="false" customHeight="true" outlineLevel="0" collapsed="false">
      <c r="A73" s="50" t="n">
        <v>27</v>
      </c>
      <c r="B73" s="51" t="s">
        <v>83</v>
      </c>
      <c r="C73" s="52" t="s">
        <v>32</v>
      </c>
      <c r="D73" s="34" t="n">
        <f aca="false">10+16</f>
        <v>26</v>
      </c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s="3" customFormat="true" ht="13.8" hidden="false" customHeight="true" outlineLevel="0" collapsed="false">
      <c r="A74" s="50"/>
      <c r="B74" s="51"/>
      <c r="C74" s="23" t="s">
        <v>7</v>
      </c>
      <c r="D74" s="36" t="n">
        <f aca="false">30.68+24.49</f>
        <v>55.17</v>
      </c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s="3" customFormat="true" ht="13.8" hidden="false" customHeight="true" outlineLevel="0" collapsed="false">
      <c r="A75" s="21" t="s">
        <v>84</v>
      </c>
      <c r="B75" s="53" t="s">
        <v>85</v>
      </c>
      <c r="C75" s="23" t="s">
        <v>32</v>
      </c>
      <c r="D75" s="29"/>
      <c r="E75" s="54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s="3" customFormat="true" ht="13.8" hidden="false" customHeight="true" outlineLevel="0" collapsed="false">
      <c r="A76" s="21"/>
      <c r="B76" s="53"/>
      <c r="C76" s="23" t="s">
        <v>7</v>
      </c>
      <c r="D76" s="31"/>
      <c r="E76" s="55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s="3" customFormat="true" ht="37.3" hidden="false" customHeight="true" outlineLevel="0" collapsed="false">
      <c r="A77" s="8" t="s">
        <v>86</v>
      </c>
      <c r="B77" s="56" t="s">
        <v>87</v>
      </c>
      <c r="C77" s="8" t="s">
        <v>7</v>
      </c>
      <c r="D77" s="57" t="n">
        <f aca="false">D78+D79</f>
        <v>0</v>
      </c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s="3" customFormat="true" ht="13.8" hidden="false" customHeight="true" outlineLevel="0" collapsed="false">
      <c r="A78" s="21" t="s">
        <v>88</v>
      </c>
      <c r="B78" s="37" t="s">
        <v>89</v>
      </c>
      <c r="C78" s="23" t="s">
        <v>7</v>
      </c>
      <c r="D78" s="41" t="n">
        <v>0</v>
      </c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s="3" customFormat="true" ht="13.8" hidden="false" customHeight="true" outlineLevel="0" collapsed="false">
      <c r="A79" s="21" t="s">
        <v>90</v>
      </c>
      <c r="B79" s="37" t="s">
        <v>91</v>
      </c>
      <c r="C79" s="23" t="s">
        <v>7</v>
      </c>
      <c r="D79" s="58" t="n">
        <v>0</v>
      </c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s="3" customFormat="true" ht="13.8" hidden="false" customHeight="true" outlineLevel="0" collapsed="false">
      <c r="A80" s="45" t="s">
        <v>92</v>
      </c>
      <c r="B80" s="59" t="s">
        <v>93</v>
      </c>
      <c r="C80" s="10" t="s">
        <v>7</v>
      </c>
      <c r="D80" s="46" t="n">
        <v>254</v>
      </c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s="3" customFormat="true" ht="13.8" hidden="false" customHeight="true" outlineLevel="0" collapsed="false">
      <c r="A81" s="8"/>
      <c r="B81" s="9" t="s">
        <v>94</v>
      </c>
      <c r="C81" s="10" t="s">
        <v>7</v>
      </c>
      <c r="D81" s="46" t="n">
        <f aca="false">D4+D55+D70+D77+D80</f>
        <v>2059.736</v>
      </c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3" s="60" customFormat="true" ht="13.8" hidden="false" customHeight="false" outlineLevel="0" collapsed="false">
      <c r="B83" s="60" t="s">
        <v>95</v>
      </c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7">
    <mergeCell ref="A5:A7"/>
    <mergeCell ref="A8:A9"/>
    <mergeCell ref="B8:B9"/>
    <mergeCell ref="A10:A11"/>
    <mergeCell ref="B10:B11"/>
    <mergeCell ref="A12:A13"/>
    <mergeCell ref="B12:B13"/>
    <mergeCell ref="A14:A15"/>
    <mergeCell ref="B14:B15"/>
    <mergeCell ref="A16:A17"/>
    <mergeCell ref="B16:B17"/>
    <mergeCell ref="A18:A20"/>
    <mergeCell ref="B18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  <mergeCell ref="A35:A36"/>
    <mergeCell ref="B35:B36"/>
    <mergeCell ref="A37:A38"/>
    <mergeCell ref="B37:B38"/>
    <mergeCell ref="A39:A40"/>
    <mergeCell ref="B39:B40"/>
    <mergeCell ref="A41:A42"/>
    <mergeCell ref="B41:B42"/>
    <mergeCell ref="A43:A44"/>
    <mergeCell ref="B43:B44"/>
    <mergeCell ref="A45:A46"/>
    <mergeCell ref="B45:B46"/>
    <mergeCell ref="A47:A48"/>
    <mergeCell ref="B47:B48"/>
    <mergeCell ref="A49:A50"/>
    <mergeCell ref="B49:B50"/>
    <mergeCell ref="A51:A52"/>
    <mergeCell ref="B51:B52"/>
    <mergeCell ref="A53:A54"/>
    <mergeCell ref="B53:B54"/>
    <mergeCell ref="A56:A57"/>
    <mergeCell ref="B56:B57"/>
    <mergeCell ref="A58:A59"/>
    <mergeCell ref="B58:B59"/>
    <mergeCell ref="A60:A61"/>
    <mergeCell ref="B60:B61"/>
    <mergeCell ref="A62:A63"/>
    <mergeCell ref="B62:B63"/>
    <mergeCell ref="A64:A65"/>
    <mergeCell ref="B64:B65"/>
    <mergeCell ref="A66:A67"/>
    <mergeCell ref="B66:B67"/>
    <mergeCell ref="A68:A69"/>
    <mergeCell ref="B68:B69"/>
    <mergeCell ref="A71:A72"/>
    <mergeCell ref="B71:B72"/>
    <mergeCell ref="A73:A74"/>
    <mergeCell ref="B73:B74"/>
    <mergeCell ref="A75:A76"/>
    <mergeCell ref="B75:B76"/>
  </mergeCells>
  <printOptions headings="false" gridLines="false" gridLinesSet="true" horizontalCentered="false" verticalCentered="false"/>
  <pageMargins left="0.236111111111111" right="0.236111111111111" top="0.236111111111111" bottom="0.236111111111111" header="0.511811023622047" footer="0.511811023622047"/>
  <pageSetup paperSize="9" scale="6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LibreOffice/7.2.0.4$Windows_X86_64 LibreOffice_project/9a9c6381e3f7a62afc1329bd359cc48accb6435b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2026-02-20T12:31:18Z</dcterms:created>
  <dc:creator/>
  <dc:description/>
  <dc:language>ru-RU</dc:language>
  <cp:lastModifiedBy/>
  <dcterms:modified xsi:type="dcterms:W3CDTF">2026-02-20T14:29:36Z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