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оадресно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<sst xmlns="http://schemas.openxmlformats.org/spreadsheetml/2006/main" count="165" uniqueCount="96">
  <si>
    <t xml:space="preserve">План текущего ремонта на 2026 год по адресу:</t>
  </si>
  <si>
    <t xml:space="preserve">№ п/п</t>
  </si>
  <si>
    <t xml:space="preserve">Наименование работ</t>
  </si>
  <si>
    <t xml:space="preserve">Ед. изм.</t>
  </si>
  <si>
    <t xml:space="preserve">пр.Ленина, д.72</t>
  </si>
  <si>
    <t xml:space="preserve">I.</t>
  </si>
  <si>
    <t xml:space="preserve">ОБЩЕСТРОИТЕЛЬНЫЕ РАБОТЫ</t>
  </si>
  <si>
    <t xml:space="preserve">т.руб.</t>
  </si>
  <si>
    <t xml:space="preserve">Ремонт кровли (А.П.)</t>
  </si>
  <si>
    <t xml:space="preserve">к-во домов</t>
  </si>
  <si>
    <t xml:space="preserve">т.кв.м</t>
  </si>
  <si>
    <t xml:space="preserve">в том числе,</t>
  </si>
  <si>
    <t xml:space="preserve">1.1</t>
  </si>
  <si>
    <t xml:space="preserve">жесткой</t>
  </si>
  <si>
    <t xml:space="preserve">1.2</t>
  </si>
  <si>
    <t xml:space="preserve">мягкой</t>
  </si>
  <si>
    <t xml:space="preserve">2.</t>
  </si>
  <si>
    <t xml:space="preserve">Нормализация ТВР чердачных помещений, (А.П.)</t>
  </si>
  <si>
    <t xml:space="preserve">3</t>
  </si>
  <si>
    <t xml:space="preserve">Герметизация стыков стеновых панелей</t>
  </si>
  <si>
    <t xml:space="preserve">т.п.м</t>
  </si>
  <si>
    <t xml:space="preserve">4</t>
  </si>
  <si>
    <t xml:space="preserve">Ремонт отделки фасада</t>
  </si>
  <si>
    <t xml:space="preserve">5</t>
  </si>
  <si>
    <t xml:space="preserve">Косметический ремонт лестничных клеток (А.П.)</t>
  </si>
  <si>
    <t xml:space="preserve">л/кл</t>
  </si>
  <si>
    <t xml:space="preserve">6</t>
  </si>
  <si>
    <t xml:space="preserve">Восстановление отделки стен, потолков технических помещений</t>
  </si>
  <si>
    <t xml:space="preserve">7</t>
  </si>
  <si>
    <t xml:space="preserve">Замена, восстановление отдельных участков полов, ступеней МОП и технических помещений</t>
  </si>
  <si>
    <t xml:space="preserve">8</t>
  </si>
  <si>
    <t xml:space="preserve">Замена и ремонт водосточных труб </t>
  </si>
  <si>
    <t xml:space="preserve">шт.</t>
  </si>
  <si>
    <t xml:space="preserve">9</t>
  </si>
  <si>
    <t xml:space="preserve">Замена водосточных труб на антивандальные</t>
  </si>
  <si>
    <t xml:space="preserve">10</t>
  </si>
  <si>
    <t xml:space="preserve">Ремонт отмостки </t>
  </si>
  <si>
    <t xml:space="preserve">тыс.кв.м</t>
  </si>
  <si>
    <t xml:space="preserve">11</t>
  </si>
  <si>
    <t xml:space="preserve">Замена и ремонт дверных заполнений  </t>
  </si>
  <si>
    <t xml:space="preserve">12</t>
  </si>
  <si>
    <t xml:space="preserve">Замена и установка металлических дверей, решеток</t>
  </si>
  <si>
    <t xml:space="preserve">13</t>
  </si>
  <si>
    <t xml:space="preserve">Замена и восстановление оконных заполнений</t>
  </si>
  <si>
    <t xml:space="preserve">14</t>
  </si>
  <si>
    <t xml:space="preserve">Ремонт балконов, козырьков в подъезды, подвалы, над балконами верхних этажей</t>
  </si>
  <si>
    <t xml:space="preserve">15</t>
  </si>
  <si>
    <t xml:space="preserve">Ремонт мусоропроводов (шиберов, стволов, клапанов), всего</t>
  </si>
  <si>
    <t xml:space="preserve">16</t>
  </si>
  <si>
    <t xml:space="preserve">Ремонт печей</t>
  </si>
  <si>
    <t xml:space="preserve">17</t>
  </si>
  <si>
    <t xml:space="preserve">Устранение местных деформаций, усиление, восстановление поврежденных участков фундаментов</t>
  </si>
  <si>
    <t xml:space="preserve">18</t>
  </si>
  <si>
    <t xml:space="preserve">Ремонт приямков, входов в подвалы</t>
  </si>
  <si>
    <t xml:space="preserve">19</t>
  </si>
  <si>
    <t xml:space="preserve">Ремонт и замена дефлекторов, оголовков труб</t>
  </si>
  <si>
    <t xml:space="preserve">20</t>
  </si>
  <si>
    <t xml:space="preserve">Замена и восстановление работоспособности внутридомовой системы вентиляции</t>
  </si>
  <si>
    <t xml:space="preserve">тыс.п.м</t>
  </si>
  <si>
    <t xml:space="preserve">21</t>
  </si>
  <si>
    <t xml:space="preserve">Ремонт и восстановление разрушенных участков тротуаров, проездов, дорожек</t>
  </si>
  <si>
    <t xml:space="preserve">22</t>
  </si>
  <si>
    <t xml:space="preserve">Замена почтовых ящиков</t>
  </si>
  <si>
    <t xml:space="preserve">II.</t>
  </si>
  <si>
    <t xml:space="preserve">САНИТАРНО-ТЕХНИЧЕСКИЕ РАБОТЫ</t>
  </si>
  <si>
    <t xml:space="preserve">23</t>
  </si>
  <si>
    <t xml:space="preserve">Ремонт трубопроводов, всего, в том числе:</t>
  </si>
  <si>
    <t xml:space="preserve">23.1</t>
  </si>
  <si>
    <t xml:space="preserve">ГВС</t>
  </si>
  <si>
    <t xml:space="preserve">т.п.м.</t>
  </si>
  <si>
    <t xml:space="preserve">23.2</t>
  </si>
  <si>
    <t xml:space="preserve">ХВС</t>
  </si>
  <si>
    <t xml:space="preserve">23.3</t>
  </si>
  <si>
    <t xml:space="preserve">теплоснабжения</t>
  </si>
  <si>
    <t xml:space="preserve">23.4</t>
  </si>
  <si>
    <t xml:space="preserve">систем канализации </t>
  </si>
  <si>
    <t xml:space="preserve">24</t>
  </si>
  <si>
    <t xml:space="preserve">Замена отопительных приборов</t>
  </si>
  <si>
    <t xml:space="preserve">25</t>
  </si>
  <si>
    <t xml:space="preserve">Замена и ремонт запорной арматуры систем Ц/О, ГВС, ХВС </t>
  </si>
  <si>
    <t xml:space="preserve">III.</t>
  </si>
  <si>
    <t xml:space="preserve">ЭЛЕКТРОМОНТАЖНЫЕ РАБОТЫ</t>
  </si>
  <si>
    <t xml:space="preserve">Замена и ремонт электропроводки </t>
  </si>
  <si>
    <t xml:space="preserve">Замена и ремонт аппаратов защиты, замена установочной арматуры</t>
  </si>
  <si>
    <t xml:space="preserve">28</t>
  </si>
  <si>
    <t xml:space="preserve">Ремонт ГРЩ ВУ, ВРУ, ЭЩ и т.д.</t>
  </si>
  <si>
    <t xml:space="preserve">IV.</t>
  </si>
  <si>
    <t xml:space="preserve">РАБОТЫ ВЫПОЛНЯЕМЫЕ СПЕЦИАЛИЗИРОВАННЫМИ ОРГАНИЗАЦИЯМИ</t>
  </si>
  <si>
    <t xml:space="preserve">29</t>
  </si>
  <si>
    <r>
      <rPr>
        <b val="true"/>
        <sz val="11"/>
        <rFont val="Times New Roman Cyr"/>
        <family val="1"/>
        <charset val="204"/>
      </rPr>
      <t xml:space="preserve">Антисептирование</t>
    </r>
    <r>
      <rPr>
        <sz val="11"/>
        <rFont val="Times New Roman Cyr"/>
        <family val="1"/>
        <charset val="204"/>
      </rPr>
      <t xml:space="preserve"> деревянной стропильной системы</t>
    </r>
  </si>
  <si>
    <t xml:space="preserve">30</t>
  </si>
  <si>
    <r>
      <rPr>
        <b val="true"/>
        <sz val="11"/>
        <rFont val="Times New Roman Cyr"/>
        <family val="1"/>
        <charset val="204"/>
      </rPr>
      <t xml:space="preserve">Антиперирование</t>
    </r>
    <r>
      <rPr>
        <sz val="11"/>
        <rFont val="Times New Roman Cyr"/>
        <family val="1"/>
        <charset val="204"/>
      </rPr>
      <t xml:space="preserve"> деревянной стропильной системы</t>
    </r>
  </si>
  <si>
    <t xml:space="preserve">31</t>
  </si>
  <si>
    <t xml:space="preserve">Аварийно-восстановительные работы</t>
  </si>
  <si>
    <t xml:space="preserve">ИТОГО ПО ТЕКУЩЕМУ РЕМОНТУ:</t>
  </si>
  <si>
    <t xml:space="preserve">Ген. директор ООО «УК ЕВРОДОМ СЕРВИС»                 Долгополик В.И.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</si>
</sst>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_р_._-;\-* #,##0.00_р_._-;_-* \-??_р_._-;_-@_-"/>
    <numFmt numFmtId="166" formatCode="@"/>
    <numFmt numFmtId="167" formatCode="0.000"/>
    <numFmt numFmtId="168" formatCode="0"/>
    <numFmt numFmtId="169" formatCode="0.00"/>
  </numFmts>
  <fonts count="17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0"/>
      <name val="Arial Cyr"/>
      <family val="2"/>
      <charset val="204"/>
    </font>
    <font>
      <b val="true"/>
      <sz val="14"/>
      <name val="Times New Roman Cyr"/>
      <family val="1"/>
      <charset val="204"/>
    </font>
    <font>
      <sz val="10"/>
      <name val="Times New Roman Cyr"/>
      <family val="1"/>
      <charset val="204"/>
    </font>
    <font>
      <b val="true"/>
      <sz val="10"/>
      <name val="Times New Roman Cyr"/>
      <family val="1"/>
      <charset val="204"/>
    </font>
    <font>
      <b val="true"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 val="true"/>
      <sz val="11"/>
      <name val="Times New Roman Cyr"/>
      <family val="0"/>
      <charset val="204"/>
    </font>
    <font>
      <b val="true"/>
      <sz val="11"/>
      <name val="Times New Roman Cyr"/>
      <family val="1"/>
      <charset val="204"/>
    </font>
    <font>
      <sz val="11"/>
      <name val="Times New Roman CYR"/>
      <family val="0"/>
      <charset val="204"/>
    </font>
    <font>
      <b val="true"/>
      <sz val="11"/>
      <name val="Times New Roman"/>
      <family val="1"/>
      <charset val="204"/>
    </font>
    <font>
      <b val="true"/>
      <sz val="11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FAC090"/>
        <bgColor rgb="FFFFCC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5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2" fillId="5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3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4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5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5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3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3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2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Финансовый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AC09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52" colorId="64" zoomScale="100" zoomScaleNormal="100" zoomScalePageLayoutView="100" workbookViewId="0">
      <selection pane="topLeft" activeCell="E1" activeCellId="0" sqref="E1"/>
    </sheetView>
  </sheetViews>
  <sheetFormatPr defaultColWidth="10.23828125" defaultRowHeight="12.75" zeroHeight="false" outlineLevelRow="0" outlineLevelCol="0"/>
  <cols>
    <col collapsed="false" customWidth="true" hidden="false" outlineLevel="0" max="1" min="1" style="0" width="6.28"/>
    <col collapsed="false" customWidth="true" hidden="false" outlineLevel="0" max="2" min="2" style="0" width="51.4"/>
    <col collapsed="false" customWidth="true" hidden="false" outlineLevel="0" max="3" min="3" style="0" width="12.57"/>
    <col collapsed="false" customWidth="true" hidden="false" outlineLevel="0" max="1024" min="994" style="0" width="11.52"/>
  </cols>
  <sheetData>
    <row r="1" customFormat="false" ht="17.3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/>
      <c r="B2" s="3"/>
      <c r="C2" s="3"/>
      <c r="D2" s="4"/>
    </row>
    <row r="3" customFormat="false" ht="121.6" hidden="false" customHeight="true" outlineLevel="0" collapsed="false">
      <c r="A3" s="5" t="s">
        <v>1</v>
      </c>
      <c r="B3" s="6" t="s">
        <v>2</v>
      </c>
      <c r="C3" s="6" t="s">
        <v>3</v>
      </c>
      <c r="D3" s="7" t="s">
        <v>4</v>
      </c>
    </row>
    <row r="4" customFormat="false" ht="13.8" hidden="false" customHeight="true" outlineLevel="0" collapsed="false">
      <c r="A4" s="8" t="s">
        <v>5</v>
      </c>
      <c r="B4" s="9" t="s">
        <v>6</v>
      </c>
      <c r="C4" s="10" t="s">
        <v>7</v>
      </c>
      <c r="D4" s="11" t="n">
        <f aca="false">D7+D13+D15+D17+D20+D22+D24+D26+D28+D30+D32+D34+D36+D38+D40+D42+D44+D46+D48+D50+D52+D54</f>
        <v>1042.792</v>
      </c>
    </row>
    <row r="5" s="16" customFormat="true" ht="13.8" hidden="false" customHeight="true" outlineLevel="0" collapsed="false">
      <c r="A5" s="12" t="n">
        <v>1</v>
      </c>
      <c r="B5" s="13" t="s">
        <v>8</v>
      </c>
      <c r="C5" s="14" t="s">
        <v>9</v>
      </c>
      <c r="D5" s="15" t="n">
        <v>1</v>
      </c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s="3" customFormat="true" ht="13.8" hidden="false" customHeight="true" outlineLevel="0" collapsed="false">
      <c r="A6" s="12"/>
      <c r="B6" s="17"/>
      <c r="C6" s="18" t="s">
        <v>10</v>
      </c>
      <c r="D6" s="19" t="n">
        <f aca="false">D8+D10</f>
        <v>0.345</v>
      </c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3" customFormat="true" ht="13.8" hidden="false" customHeight="true" outlineLevel="0" collapsed="false">
      <c r="A7" s="12"/>
      <c r="B7" s="20" t="s">
        <v>11</v>
      </c>
      <c r="C7" s="18" t="s">
        <v>7</v>
      </c>
      <c r="D7" s="21" t="n">
        <f aca="false">D9+D11</f>
        <v>496.152</v>
      </c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s="3" customFormat="true" ht="13.8" hidden="false" customHeight="true" outlineLevel="0" collapsed="false">
      <c r="A8" s="22" t="s">
        <v>12</v>
      </c>
      <c r="B8" s="23" t="s">
        <v>13</v>
      </c>
      <c r="C8" s="24" t="s">
        <v>10</v>
      </c>
      <c r="D8" s="25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s="3" customFormat="true" ht="13.8" hidden="false" customHeight="true" outlineLevel="0" collapsed="false">
      <c r="A9" s="22"/>
      <c r="B9" s="23"/>
      <c r="C9" s="24" t="s">
        <v>7</v>
      </c>
      <c r="D9" s="25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s="3" customFormat="true" ht="13.8" hidden="false" customHeight="true" outlineLevel="0" collapsed="false">
      <c r="A10" s="22" t="s">
        <v>14</v>
      </c>
      <c r="B10" s="23" t="s">
        <v>15</v>
      </c>
      <c r="C10" s="24" t="s">
        <v>10</v>
      </c>
      <c r="D10" s="26" t="n">
        <v>0.345</v>
      </c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s="3" customFormat="true" ht="13.8" hidden="false" customHeight="true" outlineLevel="0" collapsed="false">
      <c r="A11" s="22"/>
      <c r="B11" s="23"/>
      <c r="C11" s="24" t="s">
        <v>7</v>
      </c>
      <c r="D11" s="26" t="n">
        <v>496.152</v>
      </c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s="3" customFormat="true" ht="13.8" hidden="false" customHeight="true" outlineLevel="0" collapsed="false">
      <c r="A12" s="27" t="s">
        <v>16</v>
      </c>
      <c r="B12" s="28" t="s">
        <v>17</v>
      </c>
      <c r="C12" s="29" t="s">
        <v>9</v>
      </c>
      <c r="D12" s="3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s="3" customFormat="true" ht="13.8" hidden="false" customHeight="true" outlineLevel="0" collapsed="false">
      <c r="A13" s="27"/>
      <c r="B13" s="28"/>
      <c r="C13" s="31" t="s">
        <v>7</v>
      </c>
      <c r="D13" s="3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s="3" customFormat="true" ht="13.8" hidden="false" customHeight="true" outlineLevel="0" collapsed="false">
      <c r="A14" s="22" t="s">
        <v>18</v>
      </c>
      <c r="B14" s="13" t="s">
        <v>19</v>
      </c>
      <c r="C14" s="24" t="s">
        <v>20</v>
      </c>
      <c r="D14" s="25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s="3" customFormat="true" ht="13.8" hidden="false" customHeight="true" outlineLevel="0" collapsed="false">
      <c r="A15" s="22"/>
      <c r="B15" s="13"/>
      <c r="C15" s="24" t="s">
        <v>7</v>
      </c>
      <c r="D15" s="32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s="3" customFormat="true" ht="13.8" hidden="false" customHeight="true" outlineLevel="0" collapsed="false">
      <c r="A16" s="22" t="s">
        <v>21</v>
      </c>
      <c r="B16" s="13" t="s">
        <v>22</v>
      </c>
      <c r="C16" s="24" t="s">
        <v>10</v>
      </c>
      <c r="D16" s="33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s="3" customFormat="true" ht="13.8" hidden="false" customHeight="true" outlineLevel="0" collapsed="false">
      <c r="A17" s="22"/>
      <c r="B17" s="13"/>
      <c r="C17" s="24" t="s">
        <v>7</v>
      </c>
      <c r="D17" s="33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s="3" customFormat="true" ht="13.8" hidden="false" customHeight="true" outlineLevel="0" collapsed="false">
      <c r="A18" s="22" t="s">
        <v>23</v>
      </c>
      <c r="B18" s="34" t="s">
        <v>24</v>
      </c>
      <c r="C18" s="24" t="s">
        <v>10</v>
      </c>
      <c r="D18" s="35" t="n">
        <v>0.142</v>
      </c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s="3" customFormat="true" ht="13.8" hidden="false" customHeight="true" outlineLevel="0" collapsed="false">
      <c r="A19" s="22"/>
      <c r="B19" s="34"/>
      <c r="C19" s="24" t="s">
        <v>25</v>
      </c>
      <c r="D19" s="36" t="n">
        <v>2</v>
      </c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s="3" customFormat="true" ht="13.8" hidden="false" customHeight="true" outlineLevel="0" collapsed="false">
      <c r="A20" s="22"/>
      <c r="B20" s="34"/>
      <c r="C20" s="24" t="s">
        <v>7</v>
      </c>
      <c r="D20" s="35" t="n">
        <v>520</v>
      </c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s="3" customFormat="true" ht="13.8" hidden="false" customHeight="true" outlineLevel="0" collapsed="false">
      <c r="A21" s="22" t="s">
        <v>26</v>
      </c>
      <c r="B21" s="37" t="s">
        <v>27</v>
      </c>
      <c r="C21" s="24" t="s">
        <v>10</v>
      </c>
      <c r="D21" s="33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s="3" customFormat="true" ht="13.8" hidden="false" customHeight="true" outlineLevel="0" collapsed="false">
      <c r="A22" s="22"/>
      <c r="B22" s="37"/>
      <c r="C22" s="24" t="s">
        <v>7</v>
      </c>
      <c r="D22" s="33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s="3" customFormat="true" ht="19.5" hidden="false" customHeight="true" outlineLevel="0" collapsed="false">
      <c r="A23" s="22" t="s">
        <v>28</v>
      </c>
      <c r="B23" s="34" t="s">
        <v>29</v>
      </c>
      <c r="C23" s="24" t="s">
        <v>10</v>
      </c>
      <c r="D23" s="38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s="3" customFormat="true" ht="19.5" hidden="false" customHeight="true" outlineLevel="0" collapsed="false">
      <c r="A24" s="22"/>
      <c r="B24" s="34"/>
      <c r="C24" s="24" t="s">
        <v>7</v>
      </c>
      <c r="D24" s="38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s="3" customFormat="true" ht="13.8" hidden="false" customHeight="true" outlineLevel="0" collapsed="false">
      <c r="A25" s="22" t="s">
        <v>30</v>
      </c>
      <c r="B25" s="39" t="s">
        <v>31</v>
      </c>
      <c r="C25" s="24" t="s">
        <v>32</v>
      </c>
      <c r="D25" s="40" t="n">
        <v>2</v>
      </c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s="3" customFormat="true" ht="13.8" hidden="false" customHeight="true" outlineLevel="0" collapsed="false">
      <c r="A26" s="22"/>
      <c r="B26" s="39"/>
      <c r="C26" s="24" t="s">
        <v>7</v>
      </c>
      <c r="D26" s="35" t="n">
        <v>4.3</v>
      </c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s="3" customFormat="true" ht="13.8" hidden="false" customHeight="true" outlineLevel="0" collapsed="false">
      <c r="A27" s="22" t="s">
        <v>33</v>
      </c>
      <c r="B27" s="39" t="s">
        <v>34</v>
      </c>
      <c r="C27" s="24" t="s">
        <v>32</v>
      </c>
      <c r="D27" s="3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s="3" customFormat="true" ht="13.8" hidden="false" customHeight="true" outlineLevel="0" collapsed="false">
      <c r="A28" s="22"/>
      <c r="B28" s="39"/>
      <c r="C28" s="24" t="s">
        <v>7</v>
      </c>
      <c r="D28" s="3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s="3" customFormat="true" ht="13.8" hidden="false" customHeight="true" outlineLevel="0" collapsed="false">
      <c r="A29" s="22" t="s">
        <v>35</v>
      </c>
      <c r="B29" s="39" t="s">
        <v>36</v>
      </c>
      <c r="C29" s="24" t="s">
        <v>37</v>
      </c>
      <c r="D29" s="41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s="3" customFormat="true" ht="13.8" hidden="false" customHeight="true" outlineLevel="0" collapsed="false">
      <c r="A30" s="22"/>
      <c r="B30" s="39"/>
      <c r="C30" s="24" t="s">
        <v>7</v>
      </c>
      <c r="D30" s="42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s="3" customFormat="true" ht="13.8" hidden="false" customHeight="true" outlineLevel="0" collapsed="false">
      <c r="A31" s="22" t="s">
        <v>38</v>
      </c>
      <c r="B31" s="34" t="s">
        <v>39</v>
      </c>
      <c r="C31" s="24" t="s">
        <v>32</v>
      </c>
      <c r="D31" s="40" t="n">
        <v>2</v>
      </c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s="3" customFormat="true" ht="13.8" hidden="false" customHeight="true" outlineLevel="0" collapsed="false">
      <c r="A32" s="22"/>
      <c r="B32" s="34"/>
      <c r="C32" s="24" t="s">
        <v>7</v>
      </c>
      <c r="D32" s="38" t="n">
        <v>7.4</v>
      </c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s="3" customFormat="true" ht="13.8" hidden="false" customHeight="true" outlineLevel="0" collapsed="false">
      <c r="A33" s="22" t="s">
        <v>40</v>
      </c>
      <c r="B33" s="34" t="s">
        <v>41</v>
      </c>
      <c r="C33" s="24" t="s">
        <v>32</v>
      </c>
      <c r="D33" s="4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s="3" customFormat="true" ht="13.8" hidden="false" customHeight="true" outlineLevel="0" collapsed="false">
      <c r="A34" s="22"/>
      <c r="B34" s="34"/>
      <c r="C34" s="24" t="s">
        <v>7</v>
      </c>
      <c r="D34" s="42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s="43" customFormat="true" ht="13.8" hidden="false" customHeight="true" outlineLevel="0" collapsed="false">
      <c r="A35" s="22" t="s">
        <v>42</v>
      </c>
      <c r="B35" s="34" t="s">
        <v>43</v>
      </c>
      <c r="C35" s="24" t="s">
        <v>32</v>
      </c>
      <c r="D35" s="40" t="n">
        <v>1</v>
      </c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s="43" customFormat="true" ht="13.8" hidden="false" customHeight="true" outlineLevel="0" collapsed="false">
      <c r="A36" s="22"/>
      <c r="B36" s="34"/>
      <c r="C36" s="24" t="s">
        <v>7</v>
      </c>
      <c r="D36" s="38" t="n">
        <v>1.99</v>
      </c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s="43" customFormat="true" ht="13.8" hidden="false" customHeight="true" outlineLevel="0" collapsed="false">
      <c r="A37" s="22" t="s">
        <v>44</v>
      </c>
      <c r="B37" s="37" t="s">
        <v>45</v>
      </c>
      <c r="C37" s="24" t="s">
        <v>10</v>
      </c>
      <c r="D37" s="32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s="43" customFormat="true" ht="13.8" hidden="false" customHeight="true" outlineLevel="0" collapsed="false">
      <c r="A38" s="22"/>
      <c r="B38" s="37"/>
      <c r="C38" s="24" t="s">
        <v>7</v>
      </c>
      <c r="D38" s="25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s="43" customFormat="true" ht="13.8" hidden="false" customHeight="true" outlineLevel="0" collapsed="false">
      <c r="A39" s="22" t="s">
        <v>46</v>
      </c>
      <c r="B39" s="28" t="s">
        <v>47</v>
      </c>
      <c r="C39" s="24" t="s">
        <v>32</v>
      </c>
      <c r="D39" s="40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s="43" customFormat="true" ht="13.8" hidden="false" customHeight="true" outlineLevel="0" collapsed="false">
      <c r="A40" s="22"/>
      <c r="B40" s="28"/>
      <c r="C40" s="24" t="s">
        <v>7</v>
      </c>
      <c r="D40" s="42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  <row r="41" s="43" customFormat="true" ht="13.8" hidden="false" customHeight="true" outlineLevel="0" collapsed="false">
      <c r="A41" s="22" t="s">
        <v>48</v>
      </c>
      <c r="B41" s="39" t="s">
        <v>49</v>
      </c>
      <c r="C41" s="24" t="s">
        <v>32</v>
      </c>
      <c r="D41" s="30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  <c r="AMI41" s="0"/>
      <c r="AMJ41" s="0"/>
    </row>
    <row r="42" s="43" customFormat="true" ht="13.8" hidden="false" customHeight="true" outlineLevel="0" collapsed="false">
      <c r="A42" s="22"/>
      <c r="B42" s="39"/>
      <c r="C42" s="24" t="s">
        <v>7</v>
      </c>
      <c r="D42" s="30"/>
      <c r="ALF42" s="0"/>
      <c r="ALG42" s="0"/>
      <c r="ALH42" s="0"/>
      <c r="ALI42" s="0"/>
      <c r="ALJ42" s="0"/>
      <c r="ALK42" s="0"/>
      <c r="ALL42" s="0"/>
      <c r="ALM42" s="0"/>
      <c r="ALN42" s="0"/>
      <c r="ALO42" s="0"/>
      <c r="ALP42" s="0"/>
      <c r="ALQ42" s="0"/>
      <c r="ALR42" s="0"/>
      <c r="ALS42" s="0"/>
      <c r="ALT42" s="0"/>
      <c r="ALU42" s="0"/>
      <c r="ALV42" s="0"/>
      <c r="ALW42" s="0"/>
      <c r="ALX42" s="0"/>
      <c r="ALY42" s="0"/>
      <c r="ALZ42" s="0"/>
      <c r="AMA42" s="0"/>
      <c r="AMB42" s="0"/>
      <c r="AMC42" s="0"/>
      <c r="AMD42" s="0"/>
      <c r="AME42" s="0"/>
      <c r="AMF42" s="0"/>
      <c r="AMG42" s="0"/>
      <c r="AMH42" s="0"/>
      <c r="AMI42" s="0"/>
      <c r="AMJ42" s="0"/>
    </row>
    <row r="43" s="43" customFormat="true" ht="19.45" hidden="false" customHeight="true" outlineLevel="0" collapsed="false">
      <c r="A43" s="22" t="s">
        <v>50</v>
      </c>
      <c r="B43" s="34" t="s">
        <v>51</v>
      </c>
      <c r="C43" s="24" t="s">
        <v>37</v>
      </c>
      <c r="D43" s="30"/>
      <c r="ALF43" s="0"/>
      <c r="ALG43" s="0"/>
      <c r="ALH43" s="0"/>
      <c r="ALI43" s="0"/>
      <c r="ALJ43" s="0"/>
      <c r="ALK43" s="0"/>
      <c r="ALL43" s="0"/>
      <c r="ALM43" s="0"/>
      <c r="ALN43" s="0"/>
      <c r="ALO43" s="0"/>
      <c r="ALP43" s="0"/>
      <c r="ALQ43" s="0"/>
      <c r="ALR43" s="0"/>
      <c r="ALS43" s="0"/>
      <c r="ALT43" s="0"/>
      <c r="ALU43" s="0"/>
      <c r="ALV43" s="0"/>
      <c r="ALW43" s="0"/>
      <c r="ALX43" s="0"/>
      <c r="ALY43" s="0"/>
      <c r="ALZ43" s="0"/>
      <c r="AMA43" s="0"/>
      <c r="AMB43" s="0"/>
      <c r="AMC43" s="0"/>
      <c r="AMD43" s="0"/>
      <c r="AME43" s="0"/>
      <c r="AMF43" s="0"/>
      <c r="AMG43" s="0"/>
      <c r="AMH43" s="0"/>
      <c r="AMI43" s="0"/>
      <c r="AMJ43" s="0"/>
    </row>
    <row r="44" s="43" customFormat="true" ht="19.45" hidden="false" customHeight="true" outlineLevel="0" collapsed="false">
      <c r="A44" s="22"/>
      <c r="B44" s="34"/>
      <c r="C44" s="24" t="s">
        <v>7</v>
      </c>
      <c r="D44" s="30"/>
      <c r="ALF44" s="0"/>
      <c r="ALG44" s="0"/>
      <c r="ALH44" s="0"/>
      <c r="ALI44" s="0"/>
      <c r="ALJ44" s="0"/>
      <c r="ALK44" s="0"/>
      <c r="ALL44" s="0"/>
      <c r="ALM44" s="0"/>
      <c r="ALN44" s="0"/>
      <c r="ALO44" s="0"/>
      <c r="ALP44" s="0"/>
      <c r="ALQ44" s="0"/>
      <c r="ALR44" s="0"/>
      <c r="ALS44" s="0"/>
      <c r="ALT44" s="0"/>
      <c r="ALU44" s="0"/>
      <c r="ALV44" s="0"/>
      <c r="ALW44" s="0"/>
      <c r="ALX44" s="0"/>
      <c r="ALY44" s="0"/>
      <c r="ALZ44" s="0"/>
      <c r="AMA44" s="0"/>
      <c r="AMB44" s="0"/>
      <c r="AMC44" s="0"/>
      <c r="AMD44" s="0"/>
      <c r="AME44" s="0"/>
      <c r="AMF44" s="0"/>
      <c r="AMG44" s="0"/>
      <c r="AMH44" s="0"/>
      <c r="AMI44" s="0"/>
      <c r="AMJ44" s="0"/>
    </row>
    <row r="45" s="3" customFormat="true" ht="13.8" hidden="false" customHeight="true" outlineLevel="0" collapsed="false">
      <c r="A45" s="22" t="s">
        <v>52</v>
      </c>
      <c r="B45" s="34" t="s">
        <v>53</v>
      </c>
      <c r="C45" s="24" t="s">
        <v>32</v>
      </c>
      <c r="D45" s="30"/>
      <c r="ALF45" s="0"/>
      <c r="ALG45" s="0"/>
      <c r="ALH45" s="0"/>
      <c r="ALI45" s="0"/>
      <c r="ALJ45" s="0"/>
      <c r="ALK45" s="0"/>
      <c r="ALL45" s="0"/>
      <c r="ALM45" s="0"/>
      <c r="ALN45" s="0"/>
      <c r="ALO45" s="0"/>
      <c r="ALP45" s="0"/>
      <c r="ALQ45" s="0"/>
      <c r="ALR45" s="0"/>
      <c r="ALS45" s="0"/>
      <c r="ALT45" s="0"/>
      <c r="ALU45" s="0"/>
      <c r="ALV45" s="0"/>
      <c r="ALW45" s="0"/>
      <c r="ALX45" s="0"/>
      <c r="ALY45" s="0"/>
      <c r="ALZ45" s="0"/>
      <c r="AMA45" s="0"/>
      <c r="AMB45" s="0"/>
      <c r="AMC45" s="0"/>
      <c r="AMD45" s="0"/>
      <c r="AME45" s="0"/>
      <c r="AMF45" s="0"/>
      <c r="AMG45" s="0"/>
      <c r="AMH45" s="0"/>
      <c r="AMI45" s="0"/>
      <c r="AMJ45" s="0"/>
    </row>
    <row r="46" s="3" customFormat="true" ht="13.8" hidden="false" customHeight="true" outlineLevel="0" collapsed="false">
      <c r="A46" s="22"/>
      <c r="B46" s="34"/>
      <c r="C46" s="24" t="s">
        <v>7</v>
      </c>
      <c r="D46" s="44"/>
      <c r="ALF46" s="0"/>
      <c r="ALG46" s="0"/>
      <c r="ALH46" s="0"/>
      <c r="ALI46" s="0"/>
      <c r="ALJ46" s="0"/>
      <c r="ALK46" s="0"/>
      <c r="ALL46" s="0"/>
      <c r="ALM46" s="0"/>
      <c r="ALN46" s="0"/>
      <c r="ALO46" s="0"/>
      <c r="ALP46" s="0"/>
      <c r="ALQ46" s="0"/>
      <c r="ALR46" s="0"/>
      <c r="ALS46" s="0"/>
      <c r="ALT46" s="0"/>
      <c r="ALU46" s="0"/>
      <c r="ALV46" s="0"/>
      <c r="ALW46" s="0"/>
      <c r="ALX46" s="0"/>
      <c r="ALY46" s="0"/>
      <c r="ALZ46" s="0"/>
      <c r="AMA46" s="0"/>
      <c r="AMB46" s="0"/>
      <c r="AMC46" s="0"/>
      <c r="AMD46" s="0"/>
      <c r="AME46" s="0"/>
      <c r="AMF46" s="0"/>
      <c r="AMG46" s="0"/>
      <c r="AMH46" s="0"/>
      <c r="AMI46" s="0"/>
      <c r="AMJ46" s="0"/>
    </row>
    <row r="47" s="3" customFormat="true" ht="13.8" hidden="false" customHeight="true" outlineLevel="0" collapsed="false">
      <c r="A47" s="22" t="s">
        <v>54</v>
      </c>
      <c r="B47" s="34" t="s">
        <v>55</v>
      </c>
      <c r="C47" s="24" t="s">
        <v>32</v>
      </c>
      <c r="D47" s="30"/>
      <c r="ALF47" s="0"/>
      <c r="ALG47" s="0"/>
      <c r="ALH47" s="0"/>
      <c r="ALI47" s="0"/>
      <c r="ALJ47" s="0"/>
      <c r="ALK47" s="0"/>
      <c r="ALL47" s="0"/>
      <c r="ALM47" s="0"/>
      <c r="ALN47" s="0"/>
      <c r="ALO47" s="0"/>
      <c r="ALP47" s="0"/>
      <c r="ALQ47" s="0"/>
      <c r="ALR47" s="0"/>
      <c r="ALS47" s="0"/>
      <c r="ALT47" s="0"/>
      <c r="ALU47" s="0"/>
      <c r="ALV47" s="0"/>
      <c r="ALW47" s="0"/>
      <c r="ALX47" s="0"/>
      <c r="ALY47" s="0"/>
      <c r="ALZ47" s="0"/>
      <c r="AMA47" s="0"/>
      <c r="AMB47" s="0"/>
      <c r="AMC47" s="0"/>
      <c r="AMD47" s="0"/>
      <c r="AME47" s="0"/>
      <c r="AMF47" s="0"/>
      <c r="AMG47" s="0"/>
      <c r="AMH47" s="0"/>
      <c r="AMI47" s="0"/>
      <c r="AMJ47" s="0"/>
    </row>
    <row r="48" s="3" customFormat="true" ht="13.8" hidden="false" customHeight="true" outlineLevel="0" collapsed="false">
      <c r="A48" s="22"/>
      <c r="B48" s="34"/>
      <c r="C48" s="24" t="s">
        <v>7</v>
      </c>
      <c r="D48" s="30"/>
      <c r="ALF48" s="0"/>
      <c r="ALG48" s="0"/>
      <c r="ALH48" s="0"/>
      <c r="ALI48" s="0"/>
      <c r="ALJ48" s="0"/>
      <c r="ALK48" s="0"/>
      <c r="ALL48" s="0"/>
      <c r="ALM48" s="0"/>
      <c r="ALN48" s="0"/>
      <c r="ALO48" s="0"/>
      <c r="ALP48" s="0"/>
      <c r="ALQ48" s="0"/>
      <c r="ALR48" s="0"/>
      <c r="ALS48" s="0"/>
      <c r="ALT48" s="0"/>
      <c r="ALU48" s="0"/>
      <c r="ALV48" s="0"/>
      <c r="ALW48" s="0"/>
      <c r="ALX48" s="0"/>
      <c r="ALY48" s="0"/>
      <c r="ALZ48" s="0"/>
      <c r="AMA48" s="0"/>
      <c r="AMB48" s="0"/>
      <c r="AMC48" s="0"/>
      <c r="AMD48" s="0"/>
      <c r="AME48" s="0"/>
      <c r="AMF48" s="0"/>
      <c r="AMG48" s="0"/>
      <c r="AMH48" s="0"/>
      <c r="AMI48" s="0"/>
      <c r="AMJ48" s="0"/>
    </row>
    <row r="49" s="3" customFormat="true" ht="13.8" hidden="false" customHeight="true" outlineLevel="0" collapsed="false">
      <c r="A49" s="22" t="s">
        <v>56</v>
      </c>
      <c r="B49" s="34" t="s">
        <v>57</v>
      </c>
      <c r="C49" s="24" t="s">
        <v>58</v>
      </c>
      <c r="D49" s="30"/>
      <c r="ALF49" s="0"/>
      <c r="ALG49" s="0"/>
      <c r="ALH49" s="0"/>
      <c r="ALI49" s="0"/>
      <c r="ALJ49" s="0"/>
      <c r="ALK49" s="0"/>
      <c r="ALL49" s="0"/>
      <c r="ALM49" s="0"/>
      <c r="ALN49" s="0"/>
      <c r="ALO49" s="0"/>
      <c r="ALP49" s="0"/>
      <c r="ALQ49" s="0"/>
      <c r="ALR49" s="0"/>
      <c r="ALS49" s="0"/>
      <c r="ALT49" s="0"/>
      <c r="ALU49" s="0"/>
      <c r="ALV49" s="0"/>
      <c r="ALW49" s="0"/>
      <c r="ALX49" s="0"/>
      <c r="ALY49" s="0"/>
      <c r="ALZ49" s="0"/>
      <c r="AMA49" s="0"/>
      <c r="AMB49" s="0"/>
      <c r="AMC49" s="0"/>
      <c r="AMD49" s="0"/>
      <c r="AME49" s="0"/>
      <c r="AMF49" s="0"/>
      <c r="AMG49" s="0"/>
      <c r="AMH49" s="0"/>
      <c r="AMI49" s="0"/>
      <c r="AMJ49" s="0"/>
    </row>
    <row r="50" s="3" customFormat="true" ht="13.8" hidden="false" customHeight="true" outlineLevel="0" collapsed="false">
      <c r="A50" s="22"/>
      <c r="B50" s="34"/>
      <c r="C50" s="24" t="s">
        <v>7</v>
      </c>
      <c r="D50" s="45"/>
      <c r="ALF50" s="0"/>
      <c r="ALG50" s="0"/>
      <c r="ALH50" s="0"/>
      <c r="ALI50" s="0"/>
      <c r="ALJ50" s="0"/>
      <c r="ALK50" s="0"/>
      <c r="ALL50" s="0"/>
      <c r="ALM50" s="0"/>
      <c r="ALN50" s="0"/>
      <c r="ALO50" s="0"/>
      <c r="ALP50" s="0"/>
      <c r="ALQ50" s="0"/>
      <c r="ALR50" s="0"/>
      <c r="ALS50" s="0"/>
      <c r="ALT50" s="0"/>
      <c r="ALU50" s="0"/>
      <c r="ALV50" s="0"/>
      <c r="ALW50" s="0"/>
      <c r="ALX50" s="0"/>
      <c r="ALY50" s="0"/>
      <c r="ALZ50" s="0"/>
      <c r="AMA50" s="0"/>
      <c r="AMB50" s="0"/>
      <c r="AMC50" s="0"/>
      <c r="AMD50" s="0"/>
      <c r="AME50" s="0"/>
      <c r="AMF50" s="0"/>
      <c r="AMG50" s="0"/>
      <c r="AMH50" s="0"/>
      <c r="AMI50" s="0"/>
      <c r="AMJ50" s="0"/>
    </row>
    <row r="51" s="3" customFormat="true" ht="13.8" hidden="false" customHeight="true" outlineLevel="0" collapsed="false">
      <c r="A51" s="22" t="s">
        <v>59</v>
      </c>
      <c r="B51" s="34" t="s">
        <v>60</v>
      </c>
      <c r="C51" s="24" t="s">
        <v>37</v>
      </c>
      <c r="D51" s="40"/>
      <c r="ALF51" s="0"/>
      <c r="ALG51" s="0"/>
      <c r="ALH51" s="0"/>
      <c r="ALI51" s="0"/>
      <c r="ALJ51" s="0"/>
      <c r="ALK51" s="0"/>
      <c r="ALL51" s="0"/>
      <c r="ALM51" s="0"/>
      <c r="ALN51" s="0"/>
      <c r="ALO51" s="0"/>
      <c r="ALP51" s="0"/>
      <c r="ALQ51" s="0"/>
      <c r="ALR51" s="0"/>
      <c r="ALS51" s="0"/>
      <c r="ALT51" s="0"/>
      <c r="ALU51" s="0"/>
      <c r="ALV51" s="0"/>
      <c r="ALW51" s="0"/>
      <c r="ALX51" s="0"/>
      <c r="ALY51" s="0"/>
      <c r="ALZ51" s="0"/>
      <c r="AMA51" s="0"/>
      <c r="AMB51" s="0"/>
      <c r="AMC51" s="0"/>
      <c r="AMD51" s="0"/>
      <c r="AME51" s="0"/>
      <c r="AMF51" s="0"/>
      <c r="AMG51" s="0"/>
      <c r="AMH51" s="0"/>
      <c r="AMI51" s="0"/>
      <c r="AMJ51" s="0"/>
    </row>
    <row r="52" s="3" customFormat="true" ht="13.8" hidden="false" customHeight="true" outlineLevel="0" collapsed="false">
      <c r="A52" s="22"/>
      <c r="B52" s="34"/>
      <c r="C52" s="24" t="s">
        <v>7</v>
      </c>
      <c r="D52" s="36"/>
      <c r="ALF52" s="0"/>
      <c r="ALG52" s="0"/>
      <c r="ALH52" s="0"/>
      <c r="ALI52" s="0"/>
      <c r="ALJ52" s="0"/>
      <c r="ALK52" s="0"/>
      <c r="ALL52" s="0"/>
      <c r="ALM52" s="0"/>
      <c r="ALN52" s="0"/>
      <c r="ALO52" s="0"/>
      <c r="ALP52" s="0"/>
      <c r="ALQ52" s="0"/>
      <c r="ALR52" s="0"/>
      <c r="ALS52" s="0"/>
      <c r="ALT52" s="0"/>
      <c r="ALU52" s="0"/>
      <c r="ALV52" s="0"/>
      <c r="ALW52" s="0"/>
      <c r="ALX52" s="0"/>
      <c r="ALY52" s="0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  <row r="53" s="3" customFormat="true" ht="13.8" hidden="false" customHeight="true" outlineLevel="0" collapsed="false">
      <c r="A53" s="22" t="s">
        <v>61</v>
      </c>
      <c r="B53" s="34" t="s">
        <v>62</v>
      </c>
      <c r="C53" s="24" t="s">
        <v>32</v>
      </c>
      <c r="D53" s="36" t="n">
        <v>3</v>
      </c>
      <c r="ALF53" s="0"/>
      <c r="ALG53" s="0"/>
      <c r="ALH53" s="0"/>
      <c r="ALI53" s="0"/>
      <c r="ALJ53" s="0"/>
      <c r="ALK53" s="0"/>
      <c r="ALL53" s="0"/>
      <c r="ALM53" s="0"/>
      <c r="ALN53" s="0"/>
      <c r="ALO53" s="0"/>
      <c r="ALP53" s="0"/>
      <c r="ALQ53" s="0"/>
      <c r="ALR53" s="0"/>
      <c r="ALS53" s="0"/>
      <c r="ALT53" s="0"/>
      <c r="ALU53" s="0"/>
      <c r="ALV53" s="0"/>
      <c r="ALW53" s="0"/>
      <c r="ALX53" s="0"/>
      <c r="ALY53" s="0"/>
      <c r="ALZ53" s="0"/>
      <c r="AMA53" s="0"/>
      <c r="AMB53" s="0"/>
      <c r="AMC53" s="0"/>
      <c r="AMD53" s="0"/>
      <c r="AME53" s="0"/>
      <c r="AMF53" s="0"/>
      <c r="AMG53" s="0"/>
      <c r="AMH53" s="0"/>
      <c r="AMI53" s="0"/>
      <c r="AMJ53" s="0"/>
    </row>
    <row r="54" s="3" customFormat="true" ht="13.8" hidden="false" customHeight="true" outlineLevel="0" collapsed="false">
      <c r="A54" s="22"/>
      <c r="B54" s="34"/>
      <c r="C54" s="24" t="s">
        <v>7</v>
      </c>
      <c r="D54" s="35" t="n">
        <v>12.95</v>
      </c>
      <c r="ALF54" s="0"/>
      <c r="ALG54" s="0"/>
      <c r="ALH54" s="0"/>
      <c r="ALI54" s="0"/>
      <c r="ALJ54" s="0"/>
      <c r="ALK54" s="0"/>
      <c r="ALL54" s="0"/>
      <c r="ALM54" s="0"/>
      <c r="ALN54" s="0"/>
      <c r="ALO54" s="0"/>
      <c r="ALP54" s="0"/>
      <c r="ALQ54" s="0"/>
      <c r="ALR54" s="0"/>
      <c r="ALS54" s="0"/>
      <c r="ALT54" s="0"/>
      <c r="ALU54" s="0"/>
      <c r="ALV54" s="0"/>
      <c r="ALW54" s="0"/>
      <c r="ALX54" s="0"/>
      <c r="ALY54" s="0"/>
      <c r="ALZ54" s="0"/>
      <c r="AMA54" s="0"/>
      <c r="AMB54" s="0"/>
      <c r="AMC54" s="0"/>
      <c r="AMD54" s="0"/>
      <c r="AME54" s="0"/>
      <c r="AMF54" s="0"/>
      <c r="AMG54" s="0"/>
      <c r="AMH54" s="0"/>
      <c r="AMI54" s="0"/>
      <c r="AMJ54" s="0"/>
    </row>
    <row r="55" s="3" customFormat="true" ht="13.8" hidden="false" customHeight="true" outlineLevel="0" collapsed="false">
      <c r="A55" s="46" t="s">
        <v>63</v>
      </c>
      <c r="B55" s="9" t="s">
        <v>64</v>
      </c>
      <c r="C55" s="10" t="s">
        <v>7</v>
      </c>
      <c r="D55" s="47" t="n">
        <f aca="false">D57+D67+D69</f>
        <v>301.029</v>
      </c>
      <c r="ALF55" s="0"/>
      <c r="ALG55" s="0"/>
      <c r="ALH55" s="0"/>
      <c r="ALI55" s="0"/>
      <c r="ALJ55" s="0"/>
      <c r="ALK55" s="0"/>
      <c r="ALL55" s="0"/>
      <c r="ALM55" s="0"/>
      <c r="ALN55" s="0"/>
      <c r="ALO55" s="0"/>
      <c r="ALP55" s="0"/>
      <c r="ALQ55" s="0"/>
      <c r="ALR55" s="0"/>
      <c r="ALS55" s="0"/>
      <c r="ALT55" s="0"/>
      <c r="ALU55" s="0"/>
      <c r="ALV55" s="0"/>
      <c r="ALW55" s="0"/>
      <c r="ALX55" s="0"/>
      <c r="ALY55" s="0"/>
      <c r="ALZ55" s="0"/>
      <c r="AMA55" s="0"/>
      <c r="AMB55" s="0"/>
      <c r="AMC55" s="0"/>
      <c r="AMD55" s="0"/>
      <c r="AME55" s="0"/>
      <c r="AMF55" s="0"/>
      <c r="AMG55" s="0"/>
      <c r="AMH55" s="0"/>
      <c r="AMI55" s="0"/>
      <c r="AMJ55" s="0"/>
    </row>
    <row r="56" s="3" customFormat="true" ht="13.8" hidden="false" customHeight="true" outlineLevel="0" collapsed="false">
      <c r="A56" s="48" t="s">
        <v>65</v>
      </c>
      <c r="B56" s="17" t="s">
        <v>66</v>
      </c>
      <c r="C56" s="18" t="s">
        <v>20</v>
      </c>
      <c r="D56" s="49" t="n">
        <f aca="false">D58+D60+D62+D64</f>
        <v>0.071</v>
      </c>
      <c r="ALF56" s="0"/>
      <c r="ALG56" s="0"/>
      <c r="ALH56" s="0"/>
      <c r="ALI56" s="0"/>
      <c r="ALJ56" s="0"/>
      <c r="ALK56" s="0"/>
      <c r="ALL56" s="0"/>
      <c r="ALM56" s="0"/>
      <c r="ALN56" s="0"/>
      <c r="ALO56" s="0"/>
      <c r="ALP56" s="0"/>
      <c r="ALQ56" s="0"/>
      <c r="ALR56" s="0"/>
      <c r="ALS56" s="0"/>
      <c r="ALT56" s="0"/>
      <c r="ALU56" s="0"/>
      <c r="ALV56" s="0"/>
      <c r="ALW56" s="0"/>
      <c r="ALX56" s="0"/>
      <c r="ALY56" s="0"/>
      <c r="ALZ56" s="0"/>
      <c r="AMA56" s="0"/>
      <c r="AMB56" s="0"/>
      <c r="AMC56" s="0"/>
      <c r="AMD56" s="0"/>
      <c r="AME56" s="0"/>
      <c r="AMF56" s="0"/>
      <c r="AMG56" s="0"/>
      <c r="AMH56" s="0"/>
      <c r="AMI56" s="0"/>
      <c r="AMJ56" s="0"/>
    </row>
    <row r="57" s="3" customFormat="true" ht="13.8" hidden="false" customHeight="true" outlineLevel="0" collapsed="false">
      <c r="A57" s="48"/>
      <c r="B57" s="17"/>
      <c r="C57" s="18" t="s">
        <v>7</v>
      </c>
      <c r="D57" s="49" t="n">
        <f aca="false">D59+D61+D63+D65</f>
        <v>301.029</v>
      </c>
      <c r="ALF57" s="0"/>
      <c r="ALG57" s="0"/>
      <c r="ALH57" s="0"/>
      <c r="ALI57" s="0"/>
      <c r="ALJ57" s="0"/>
      <c r="ALK57" s="0"/>
      <c r="ALL57" s="0"/>
      <c r="ALM57" s="0"/>
      <c r="ALN57" s="0"/>
      <c r="ALO57" s="0"/>
      <c r="ALP57" s="0"/>
      <c r="ALQ57" s="0"/>
      <c r="ALR57" s="0"/>
      <c r="ALS57" s="0"/>
      <c r="ALT57" s="0"/>
      <c r="ALU57" s="0"/>
      <c r="ALV57" s="0"/>
      <c r="ALW57" s="0"/>
      <c r="ALX57" s="0"/>
      <c r="ALY57" s="0"/>
      <c r="ALZ57" s="0"/>
      <c r="AMA57" s="0"/>
      <c r="AMB57" s="0"/>
      <c r="AMC57" s="0"/>
      <c r="AMD57" s="0"/>
      <c r="AME57" s="0"/>
      <c r="AMF57" s="0"/>
      <c r="AMG57" s="0"/>
      <c r="AMH57" s="0"/>
      <c r="AMI57" s="0"/>
      <c r="AMJ57" s="0"/>
    </row>
    <row r="58" customFormat="false" ht="13.8" hidden="false" customHeight="true" outlineLevel="0" collapsed="false">
      <c r="A58" s="22" t="s">
        <v>67</v>
      </c>
      <c r="B58" s="23" t="s">
        <v>68</v>
      </c>
      <c r="C58" s="24" t="s">
        <v>69</v>
      </c>
      <c r="D58" s="38"/>
    </row>
    <row r="59" customFormat="false" ht="13.8" hidden="false" customHeight="true" outlineLevel="0" collapsed="false">
      <c r="A59" s="22"/>
      <c r="B59" s="23"/>
      <c r="C59" s="24" t="s">
        <v>7</v>
      </c>
      <c r="D59" s="38"/>
    </row>
    <row r="60" customFormat="false" ht="13.8" hidden="false" customHeight="true" outlineLevel="0" collapsed="false">
      <c r="A60" s="22" t="s">
        <v>70</v>
      </c>
      <c r="B60" s="23" t="s">
        <v>71</v>
      </c>
      <c r="C60" s="24" t="s">
        <v>20</v>
      </c>
      <c r="D60" s="41" t="n">
        <f aca="false">0.001+0.07</f>
        <v>0.071</v>
      </c>
    </row>
    <row r="61" customFormat="false" ht="13.8" hidden="false" customHeight="true" outlineLevel="0" collapsed="false">
      <c r="A61" s="22"/>
      <c r="B61" s="23"/>
      <c r="C61" s="24" t="s">
        <v>7</v>
      </c>
      <c r="D61" s="38" t="n">
        <f aca="false">3.354+297.675</f>
        <v>301.029</v>
      </c>
    </row>
    <row r="62" customFormat="false" ht="13.8" hidden="false" customHeight="true" outlineLevel="0" collapsed="false">
      <c r="A62" s="22" t="s">
        <v>72</v>
      </c>
      <c r="B62" s="23" t="s">
        <v>73</v>
      </c>
      <c r="C62" s="24" t="s">
        <v>20</v>
      </c>
      <c r="D62" s="38"/>
    </row>
    <row r="63" customFormat="false" ht="13.8" hidden="false" customHeight="true" outlineLevel="0" collapsed="false">
      <c r="A63" s="22"/>
      <c r="B63" s="23"/>
      <c r="C63" s="24" t="s">
        <v>7</v>
      </c>
      <c r="D63" s="38"/>
    </row>
    <row r="64" customFormat="false" ht="13.8" hidden="false" customHeight="true" outlineLevel="0" collapsed="false">
      <c r="A64" s="22" t="s">
        <v>74</v>
      </c>
      <c r="B64" s="23" t="s">
        <v>75</v>
      </c>
      <c r="C64" s="24" t="s">
        <v>20</v>
      </c>
      <c r="D64" s="38"/>
    </row>
    <row r="65" customFormat="false" ht="13.8" hidden="false" customHeight="true" outlineLevel="0" collapsed="false">
      <c r="A65" s="22"/>
      <c r="B65" s="23"/>
      <c r="C65" s="24" t="s">
        <v>7</v>
      </c>
      <c r="D65" s="50"/>
    </row>
    <row r="66" customFormat="false" ht="13.8" hidden="false" customHeight="true" outlineLevel="0" collapsed="false">
      <c r="A66" s="22" t="s">
        <v>76</v>
      </c>
      <c r="B66" s="39" t="s">
        <v>77</v>
      </c>
      <c r="C66" s="24" t="s">
        <v>32</v>
      </c>
      <c r="D66" s="40"/>
    </row>
    <row r="67" customFormat="false" ht="13.8" hidden="false" customHeight="true" outlineLevel="0" collapsed="false">
      <c r="A67" s="22"/>
      <c r="B67" s="39"/>
      <c r="C67" s="24" t="s">
        <v>7</v>
      </c>
      <c r="D67" s="38"/>
    </row>
    <row r="68" customFormat="false" ht="13.8" hidden="false" customHeight="true" outlineLevel="0" collapsed="false">
      <c r="A68" s="22" t="s">
        <v>78</v>
      </c>
      <c r="B68" s="34" t="s">
        <v>79</v>
      </c>
      <c r="C68" s="24" t="s">
        <v>32</v>
      </c>
      <c r="D68" s="41"/>
    </row>
    <row r="69" customFormat="false" ht="13.8" hidden="false" customHeight="true" outlineLevel="0" collapsed="false">
      <c r="A69" s="22"/>
      <c r="B69" s="34"/>
      <c r="C69" s="24" t="s">
        <v>7</v>
      </c>
      <c r="D69" s="38"/>
    </row>
    <row r="70" s="3" customFormat="true" ht="13.8" hidden="false" customHeight="true" outlineLevel="0" collapsed="false">
      <c r="A70" s="8" t="s">
        <v>80</v>
      </c>
      <c r="B70" s="9" t="s">
        <v>81</v>
      </c>
      <c r="C70" s="10" t="s">
        <v>7</v>
      </c>
      <c r="D70" s="47" t="n">
        <f aca="false">D72+D74+D76</f>
        <v>16.868</v>
      </c>
      <c r="ALF70" s="0"/>
      <c r="ALG70" s="0"/>
      <c r="ALH70" s="0"/>
      <c r="ALI70" s="0"/>
      <c r="ALJ70" s="0"/>
      <c r="ALK70" s="0"/>
      <c r="ALL70" s="0"/>
      <c r="ALM70" s="0"/>
      <c r="ALN70" s="0"/>
      <c r="ALO70" s="0"/>
      <c r="ALP70" s="0"/>
      <c r="ALQ70" s="0"/>
      <c r="ALR70" s="0"/>
      <c r="ALS70" s="0"/>
      <c r="ALT70" s="0"/>
      <c r="ALU70" s="0"/>
      <c r="ALV70" s="0"/>
      <c r="ALW70" s="0"/>
      <c r="ALX70" s="0"/>
      <c r="ALY70" s="0"/>
      <c r="ALZ70" s="0"/>
      <c r="AMA70" s="0"/>
      <c r="AMB70" s="0"/>
      <c r="AMC70" s="0"/>
      <c r="AMD70" s="0"/>
      <c r="AME70" s="0"/>
      <c r="AMF70" s="0"/>
      <c r="AMG70" s="0"/>
      <c r="AMH70" s="0"/>
      <c r="AMI70" s="0"/>
      <c r="AMJ70" s="0"/>
    </row>
    <row r="71" s="3" customFormat="true" ht="13.8" hidden="false" customHeight="true" outlineLevel="0" collapsed="false">
      <c r="A71" s="51" t="n">
        <v>26</v>
      </c>
      <c r="B71" s="39" t="s">
        <v>82</v>
      </c>
      <c r="C71" s="24" t="s">
        <v>20</v>
      </c>
      <c r="D71" s="33" t="n">
        <v>0.005</v>
      </c>
      <c r="ALF71" s="0"/>
      <c r="ALG71" s="0"/>
      <c r="ALH71" s="0"/>
      <c r="ALI71" s="0"/>
      <c r="ALJ71" s="0"/>
      <c r="ALK71" s="0"/>
      <c r="ALL71" s="0"/>
      <c r="ALM71" s="0"/>
      <c r="ALN71" s="0"/>
      <c r="ALO71" s="0"/>
      <c r="ALP71" s="0"/>
      <c r="ALQ71" s="0"/>
      <c r="ALR71" s="0"/>
      <c r="ALS71" s="0"/>
      <c r="ALT71" s="0"/>
      <c r="ALU71" s="0"/>
      <c r="ALV71" s="0"/>
      <c r="ALW71" s="0"/>
      <c r="ALX71" s="0"/>
      <c r="ALY71" s="0"/>
      <c r="ALZ71" s="0"/>
      <c r="AMA71" s="0"/>
      <c r="AMB71" s="0"/>
      <c r="AMC71" s="0"/>
      <c r="AMD71" s="0"/>
      <c r="AME71" s="0"/>
      <c r="AMF71" s="0"/>
      <c r="AMG71" s="0"/>
      <c r="AMH71" s="0"/>
      <c r="AMI71" s="0"/>
      <c r="AMJ71" s="0"/>
    </row>
    <row r="72" s="3" customFormat="true" ht="13.8" hidden="false" customHeight="true" outlineLevel="0" collapsed="false">
      <c r="A72" s="51"/>
      <c r="B72" s="39"/>
      <c r="C72" s="24" t="s">
        <v>7</v>
      </c>
      <c r="D72" s="33" t="n">
        <v>2.26</v>
      </c>
      <c r="ALF72" s="0"/>
      <c r="ALG72" s="0"/>
      <c r="ALH72" s="0"/>
      <c r="ALI72" s="0"/>
      <c r="ALJ72" s="0"/>
      <c r="ALK72" s="0"/>
      <c r="ALL72" s="0"/>
      <c r="ALM72" s="0"/>
      <c r="ALN72" s="0"/>
      <c r="ALO72" s="0"/>
      <c r="ALP72" s="0"/>
      <c r="ALQ72" s="0"/>
      <c r="ALR72" s="0"/>
      <c r="ALS72" s="0"/>
      <c r="ALT72" s="0"/>
      <c r="ALU72" s="0"/>
      <c r="ALV72" s="0"/>
      <c r="ALW72" s="0"/>
      <c r="ALX72" s="0"/>
      <c r="ALY72" s="0"/>
      <c r="ALZ72" s="0"/>
      <c r="AMA72" s="0"/>
      <c r="AMB72" s="0"/>
      <c r="AMC72" s="0"/>
      <c r="AMD72" s="0"/>
      <c r="AME72" s="0"/>
      <c r="AMF72" s="0"/>
      <c r="AMG72" s="0"/>
      <c r="AMH72" s="0"/>
      <c r="AMI72" s="0"/>
      <c r="AMJ72" s="0"/>
    </row>
    <row r="73" s="3" customFormat="true" ht="13.8" hidden="false" customHeight="true" outlineLevel="0" collapsed="false">
      <c r="A73" s="51" t="n">
        <v>27</v>
      </c>
      <c r="B73" s="52" t="s">
        <v>83</v>
      </c>
      <c r="C73" s="53" t="s">
        <v>32</v>
      </c>
      <c r="D73" s="40" t="n">
        <f aca="false">2+1+6</f>
        <v>9</v>
      </c>
      <c r="ALF73" s="0"/>
      <c r="ALG73" s="0"/>
      <c r="ALH73" s="0"/>
      <c r="ALI73" s="0"/>
      <c r="ALJ73" s="0"/>
      <c r="ALK73" s="0"/>
      <c r="ALL73" s="0"/>
      <c r="ALM73" s="0"/>
      <c r="ALN73" s="0"/>
      <c r="ALO73" s="0"/>
      <c r="ALP73" s="0"/>
      <c r="ALQ73" s="0"/>
      <c r="ALR73" s="0"/>
      <c r="ALS73" s="0"/>
      <c r="ALT73" s="0"/>
      <c r="ALU73" s="0"/>
      <c r="ALV73" s="0"/>
      <c r="ALW73" s="0"/>
      <c r="ALX73" s="0"/>
      <c r="ALY73" s="0"/>
      <c r="ALZ73" s="0"/>
      <c r="AMA73" s="0"/>
      <c r="AMB73" s="0"/>
      <c r="AMC73" s="0"/>
      <c r="AMD73" s="0"/>
      <c r="AME73" s="0"/>
      <c r="AMF73" s="0"/>
      <c r="AMG73" s="0"/>
      <c r="AMH73" s="0"/>
      <c r="AMI73" s="0"/>
      <c r="AMJ73" s="0"/>
    </row>
    <row r="74" s="3" customFormat="true" ht="13.8" hidden="false" customHeight="true" outlineLevel="0" collapsed="false">
      <c r="A74" s="51"/>
      <c r="B74" s="52"/>
      <c r="C74" s="24" t="s">
        <v>7</v>
      </c>
      <c r="D74" s="38" t="n">
        <f aca="false">2.36+3.068+9.18</f>
        <v>14.608</v>
      </c>
      <c r="ALF74" s="0"/>
      <c r="ALG74" s="0"/>
      <c r="ALH74" s="0"/>
      <c r="ALI74" s="0"/>
      <c r="ALJ74" s="0"/>
      <c r="ALK74" s="0"/>
      <c r="ALL74" s="0"/>
      <c r="ALM74" s="0"/>
      <c r="ALN74" s="0"/>
      <c r="ALO74" s="0"/>
      <c r="ALP74" s="0"/>
      <c r="ALQ74" s="0"/>
      <c r="ALR74" s="0"/>
      <c r="ALS74" s="0"/>
      <c r="ALT74" s="0"/>
      <c r="ALU74" s="0"/>
      <c r="ALV74" s="0"/>
      <c r="ALW74" s="0"/>
      <c r="ALX74" s="0"/>
      <c r="ALY74" s="0"/>
      <c r="ALZ74" s="0"/>
      <c r="AMA74" s="0"/>
      <c r="AMB74" s="0"/>
      <c r="AMC74" s="0"/>
      <c r="AMD74" s="0"/>
      <c r="AME74" s="0"/>
      <c r="AMF74" s="0"/>
      <c r="AMG74" s="0"/>
      <c r="AMH74" s="0"/>
      <c r="AMI74" s="0"/>
      <c r="AMJ74" s="0"/>
    </row>
    <row r="75" s="3" customFormat="true" ht="13.8" hidden="false" customHeight="true" outlineLevel="0" collapsed="false">
      <c r="A75" s="22" t="s">
        <v>84</v>
      </c>
      <c r="B75" s="54" t="s">
        <v>85</v>
      </c>
      <c r="C75" s="24" t="s">
        <v>32</v>
      </c>
      <c r="D75" s="30"/>
      <c r="E75" s="55"/>
      <c r="ALF75" s="0"/>
      <c r="ALG75" s="0"/>
      <c r="ALH75" s="0"/>
      <c r="ALI75" s="0"/>
      <c r="ALJ75" s="0"/>
      <c r="ALK75" s="0"/>
      <c r="ALL75" s="0"/>
      <c r="ALM75" s="0"/>
      <c r="ALN75" s="0"/>
      <c r="ALO75" s="0"/>
      <c r="ALP75" s="0"/>
      <c r="ALQ75" s="0"/>
      <c r="ALR75" s="0"/>
      <c r="ALS75" s="0"/>
      <c r="ALT75" s="0"/>
      <c r="ALU75" s="0"/>
      <c r="ALV75" s="0"/>
      <c r="ALW75" s="0"/>
      <c r="ALX75" s="0"/>
      <c r="ALY75" s="0"/>
      <c r="ALZ75" s="0"/>
      <c r="AMA75" s="0"/>
      <c r="AMB75" s="0"/>
      <c r="AMC75" s="0"/>
      <c r="AMD75" s="0"/>
      <c r="AME75" s="0"/>
      <c r="AMF75" s="0"/>
      <c r="AMG75" s="0"/>
      <c r="AMH75" s="0"/>
      <c r="AMI75" s="0"/>
      <c r="AMJ75" s="0"/>
    </row>
    <row r="76" s="3" customFormat="true" ht="13.8" hidden="false" customHeight="true" outlineLevel="0" collapsed="false">
      <c r="A76" s="22"/>
      <c r="B76" s="54"/>
      <c r="C76" s="24" t="s">
        <v>7</v>
      </c>
      <c r="D76" s="33"/>
      <c r="E76" s="56"/>
      <c r="ALF76" s="0"/>
      <c r="ALG76" s="0"/>
      <c r="ALH76" s="0"/>
      <c r="ALI76" s="0"/>
      <c r="ALJ76" s="0"/>
      <c r="ALK76" s="0"/>
      <c r="ALL76" s="0"/>
      <c r="ALM76" s="0"/>
      <c r="ALN76" s="0"/>
      <c r="ALO76" s="0"/>
      <c r="ALP76" s="0"/>
      <c r="ALQ76" s="0"/>
      <c r="ALR76" s="0"/>
      <c r="ALS76" s="0"/>
      <c r="ALT76" s="0"/>
      <c r="ALU76" s="0"/>
      <c r="ALV76" s="0"/>
      <c r="ALW76" s="0"/>
      <c r="ALX76" s="0"/>
      <c r="ALY76" s="0"/>
      <c r="ALZ76" s="0"/>
      <c r="AMA76" s="0"/>
      <c r="AMB76" s="0"/>
      <c r="AMC76" s="0"/>
      <c r="AMD76" s="0"/>
      <c r="AME76" s="0"/>
      <c r="AMF76" s="0"/>
      <c r="AMG76" s="0"/>
      <c r="AMH76" s="0"/>
      <c r="AMI76" s="0"/>
      <c r="AMJ76" s="0"/>
    </row>
    <row r="77" s="3" customFormat="true" ht="37.3" hidden="false" customHeight="true" outlineLevel="0" collapsed="false">
      <c r="A77" s="8" t="s">
        <v>86</v>
      </c>
      <c r="B77" s="57" t="s">
        <v>87</v>
      </c>
      <c r="C77" s="8" t="s">
        <v>7</v>
      </c>
      <c r="D77" s="58" t="n">
        <f aca="false">D78+D79</f>
        <v>0</v>
      </c>
      <c r="ALF77" s="0"/>
      <c r="ALG77" s="0"/>
      <c r="ALH77" s="0"/>
      <c r="ALI77" s="0"/>
      <c r="ALJ77" s="0"/>
      <c r="ALK77" s="0"/>
      <c r="ALL77" s="0"/>
      <c r="ALM77" s="0"/>
      <c r="ALN77" s="0"/>
      <c r="ALO77" s="0"/>
      <c r="ALP77" s="0"/>
      <c r="ALQ77" s="0"/>
      <c r="ALR77" s="0"/>
      <c r="ALS77" s="0"/>
      <c r="ALT77" s="0"/>
      <c r="ALU77" s="0"/>
      <c r="ALV77" s="0"/>
      <c r="ALW77" s="0"/>
      <c r="ALX77" s="0"/>
      <c r="ALY77" s="0"/>
      <c r="ALZ77" s="0"/>
      <c r="AMA77" s="0"/>
      <c r="AMB77" s="0"/>
      <c r="AMC77" s="0"/>
      <c r="AMD77" s="0"/>
      <c r="AME77" s="0"/>
      <c r="AMF77" s="0"/>
      <c r="AMG77" s="0"/>
      <c r="AMH77" s="0"/>
      <c r="AMI77" s="0"/>
      <c r="AMJ77" s="0"/>
    </row>
    <row r="78" s="3" customFormat="true" ht="13.8" hidden="false" customHeight="true" outlineLevel="0" collapsed="false">
      <c r="A78" s="22" t="s">
        <v>88</v>
      </c>
      <c r="B78" s="39" t="s">
        <v>89</v>
      </c>
      <c r="C78" s="24" t="s">
        <v>7</v>
      </c>
      <c r="D78" s="32" t="n">
        <v>0</v>
      </c>
      <c r="ALF78" s="0"/>
      <c r="ALG78" s="0"/>
      <c r="ALH78" s="0"/>
      <c r="ALI78" s="0"/>
      <c r="ALJ78" s="0"/>
      <c r="ALK78" s="0"/>
      <c r="ALL78" s="0"/>
      <c r="ALM78" s="0"/>
      <c r="ALN78" s="0"/>
      <c r="ALO78" s="0"/>
      <c r="ALP78" s="0"/>
      <c r="ALQ78" s="0"/>
      <c r="ALR78" s="0"/>
      <c r="ALS78" s="0"/>
      <c r="ALT78" s="0"/>
      <c r="ALU78" s="0"/>
      <c r="ALV78" s="0"/>
      <c r="ALW78" s="0"/>
      <c r="ALX78" s="0"/>
      <c r="ALY78" s="0"/>
      <c r="ALZ78" s="0"/>
      <c r="AMA78" s="0"/>
      <c r="AMB78" s="0"/>
      <c r="AMC78" s="0"/>
      <c r="AMD78" s="0"/>
      <c r="AME78" s="0"/>
      <c r="AMF78" s="0"/>
      <c r="AMG78" s="0"/>
      <c r="AMH78" s="0"/>
      <c r="AMI78" s="0"/>
      <c r="AMJ78" s="0"/>
    </row>
    <row r="79" s="3" customFormat="true" ht="13.8" hidden="false" customHeight="true" outlineLevel="0" collapsed="false">
      <c r="A79" s="22" t="s">
        <v>90</v>
      </c>
      <c r="B79" s="39" t="s">
        <v>91</v>
      </c>
      <c r="C79" s="24" t="s">
        <v>7</v>
      </c>
      <c r="D79" s="59" t="n">
        <v>0</v>
      </c>
      <c r="ALF79" s="0"/>
      <c r="ALG79" s="0"/>
      <c r="ALH79" s="0"/>
      <c r="ALI79" s="0"/>
      <c r="ALJ79" s="0"/>
      <c r="ALK79" s="0"/>
      <c r="ALL79" s="0"/>
      <c r="ALM79" s="0"/>
      <c r="ALN79" s="0"/>
      <c r="ALO79" s="0"/>
      <c r="ALP79" s="0"/>
      <c r="ALQ79" s="0"/>
      <c r="ALR79" s="0"/>
      <c r="ALS79" s="0"/>
      <c r="ALT79" s="0"/>
      <c r="ALU79" s="0"/>
      <c r="ALV79" s="0"/>
      <c r="ALW79" s="0"/>
      <c r="ALX79" s="0"/>
      <c r="ALY79" s="0"/>
      <c r="ALZ79" s="0"/>
      <c r="AMA79" s="0"/>
      <c r="AMB79" s="0"/>
      <c r="AMC79" s="0"/>
      <c r="AMD79" s="0"/>
      <c r="AME79" s="0"/>
      <c r="AMF79" s="0"/>
      <c r="AMG79" s="0"/>
      <c r="AMH79" s="0"/>
      <c r="AMI79" s="0"/>
      <c r="AMJ79" s="0"/>
    </row>
    <row r="80" s="3" customFormat="true" ht="13.8" hidden="false" customHeight="true" outlineLevel="0" collapsed="false">
      <c r="A80" s="46" t="s">
        <v>92</v>
      </c>
      <c r="B80" s="60" t="s">
        <v>93</v>
      </c>
      <c r="C80" s="10" t="s">
        <v>7</v>
      </c>
      <c r="D80" s="47" t="n">
        <v>5.5</v>
      </c>
      <c r="ALF80" s="0"/>
      <c r="ALG80" s="0"/>
      <c r="ALH80" s="0"/>
      <c r="ALI80" s="0"/>
      <c r="ALJ80" s="0"/>
      <c r="ALK80" s="0"/>
      <c r="ALL80" s="0"/>
      <c r="ALM80" s="0"/>
      <c r="ALN80" s="0"/>
      <c r="ALO80" s="0"/>
      <c r="ALP80" s="0"/>
      <c r="ALQ80" s="0"/>
      <c r="ALR80" s="0"/>
      <c r="ALS80" s="0"/>
      <c r="ALT80" s="0"/>
      <c r="ALU80" s="0"/>
      <c r="ALV80" s="0"/>
      <c r="ALW80" s="0"/>
      <c r="ALX80" s="0"/>
      <c r="ALY80" s="0"/>
      <c r="ALZ80" s="0"/>
      <c r="AMA80" s="0"/>
      <c r="AMB80" s="0"/>
      <c r="AMC80" s="0"/>
      <c r="AMD80" s="0"/>
      <c r="AME80" s="0"/>
      <c r="AMF80" s="0"/>
      <c r="AMG80" s="0"/>
      <c r="AMH80" s="0"/>
      <c r="AMI80" s="0"/>
      <c r="AMJ80" s="0"/>
    </row>
    <row r="81" s="3" customFormat="true" ht="13.8" hidden="false" customHeight="true" outlineLevel="0" collapsed="false">
      <c r="A81" s="8"/>
      <c r="B81" s="9" t="s">
        <v>94</v>
      </c>
      <c r="C81" s="10" t="s">
        <v>7</v>
      </c>
      <c r="D81" s="47" t="n">
        <f aca="false">D4+D55+D70+D77+D80</f>
        <v>1366.189</v>
      </c>
      <c r="ALF81" s="0"/>
      <c r="ALG81" s="0"/>
      <c r="ALH81" s="0"/>
      <c r="ALI81" s="0"/>
      <c r="ALJ81" s="0"/>
      <c r="ALK81" s="0"/>
      <c r="ALL81" s="0"/>
      <c r="ALM81" s="0"/>
      <c r="ALN81" s="0"/>
      <c r="ALO81" s="0"/>
      <c r="ALP81" s="0"/>
      <c r="ALQ81" s="0"/>
      <c r="ALR81" s="0"/>
      <c r="ALS81" s="0"/>
      <c r="ALT81" s="0"/>
      <c r="ALU81" s="0"/>
      <c r="ALV81" s="0"/>
      <c r="ALW81" s="0"/>
      <c r="ALX81" s="0"/>
      <c r="ALY81" s="0"/>
      <c r="ALZ81" s="0"/>
      <c r="AMA81" s="0"/>
      <c r="AMB81" s="0"/>
      <c r="AMC81" s="0"/>
      <c r="AMD81" s="0"/>
      <c r="AME81" s="0"/>
      <c r="AMF81" s="0"/>
      <c r="AMG81" s="0"/>
      <c r="AMH81" s="0"/>
      <c r="AMI81" s="0"/>
      <c r="AMJ81" s="0"/>
    </row>
    <row r="83" s="61" customFormat="true" ht="13.8" hidden="false" customHeight="false" outlineLevel="0" collapsed="false">
      <c r="B83" s="61" t="s">
        <v>95</v>
      </c>
      <c r="ALG83" s="0"/>
      <c r="ALH83" s="0"/>
      <c r="ALI83" s="0"/>
      <c r="ALJ83" s="0"/>
      <c r="ALK83" s="0"/>
      <c r="ALL83" s="0"/>
      <c r="ALM83" s="0"/>
      <c r="ALN83" s="0"/>
      <c r="ALO83" s="0"/>
      <c r="ALP83" s="0"/>
      <c r="ALQ83" s="0"/>
      <c r="ALR83" s="0"/>
      <c r="ALS83" s="0"/>
      <c r="ALT83" s="0"/>
      <c r="ALU83" s="0"/>
      <c r="ALV83" s="0"/>
      <c r="ALW83" s="0"/>
      <c r="ALX83" s="0"/>
      <c r="ALY83" s="0"/>
      <c r="ALZ83" s="0"/>
      <c r="AMA83" s="0"/>
      <c r="AMB83" s="0"/>
      <c r="AMC83" s="0"/>
      <c r="AMD83" s="0"/>
      <c r="AME83" s="0"/>
      <c r="AMF83" s="0"/>
      <c r="AMG83" s="0"/>
      <c r="AMH83" s="0"/>
      <c r="AMI83" s="0"/>
      <c r="AMJ83" s="0"/>
    </row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7">
    <mergeCell ref="A5:A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20"/>
    <mergeCell ref="B18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3:A54"/>
    <mergeCell ref="B53:B54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1:A72"/>
    <mergeCell ref="B71:B72"/>
    <mergeCell ref="A73:A74"/>
    <mergeCell ref="B73:B74"/>
    <mergeCell ref="A75:A76"/>
    <mergeCell ref="B75:B76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2026-02-20T12:31:18Z</dcterms:created>
  <dc:creator/>
  <dc:description/>
  <dc:language>ru-RU</dc:language>
  <cp:lastModifiedBy/>
  <dcterms:modified xsi:type="dcterms:W3CDTF">2026-02-20T14:25:03Z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